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Mi unidad\BIBLIOTECA\Compras FIP y FIL 2024\"/>
    </mc:Choice>
  </mc:AlternateContent>
  <xr:revisionPtr revIDLastSave="0" documentId="13_ncr:1_{487EBDBA-A659-4BAA-A6F1-E6DDC3239A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OGADO" sheetId="1" r:id="rId1"/>
    <sheet name="AGROBIOTECNOLOGÍA" sheetId="2" r:id="rId2"/>
    <sheet name="AGRONEGOCIOS" sheetId="3" r:id="rId3"/>
    <sheet name="CIRUJANO DENTISTA" sheetId="4" r:id="rId4"/>
    <sheet name="CULTURA FÍSICA Y DEPORTE" sheetId="5" r:id="rId5"/>
    <sheet name="DESARROLLO TURÍSTICO" sheetId="6" r:id="rId6"/>
    <sheet name="ENFERMERÍA" sheetId="7" r:id="rId7"/>
    <sheet name="INGENIERÍA EN GEOFÍSICA" sheetId="8" r:id="rId8"/>
    <sheet name="INGENIERÍA EN SISTEMAS BIOL" sheetId="9" r:id="rId9"/>
    <sheet name="INGENIERÍA EN TELEMÁTICA" sheetId="10" r:id="rId10"/>
    <sheet name="LETRAS HISPÁNICAS" sheetId="11" r:id="rId11"/>
    <sheet name="MCP" sheetId="12" r:id="rId12"/>
    <sheet name="MVZ" sheetId="13" r:id="rId13"/>
    <sheet name="NEGOCIOS INTERNACIONALES" sheetId="14" r:id="rId14"/>
    <sheet name="NUTRICIÓN" sheetId="16" r:id="rId15"/>
    <sheet name="PERIODISMO" sheetId="15" r:id="rId16"/>
    <sheet name="PSICOLOGÍA" sheetId="17" r:id="rId17"/>
    <sheet name="SLPCyE" sheetId="18" r:id="rId18"/>
    <sheet name="TRABAJO SOCIAL" sheetId="19" r:id="rId19"/>
    <sheet name="MAESTRÍA EN ADMINISTRACIÓN" sheetId="20" r:id="rId20"/>
    <sheet name="MAESTRÍA Y DOCTORADO EN CIENCIA" sheetId="21" r:id="rId21"/>
    <sheet name="MAESTRÍA EN SALUD PÚBLICA" sheetId="22" r:id="rId22"/>
    <sheet name="MAESTRÍA EN TECNOLOGÍAS PARA EL" sheetId="23" r:id="rId23"/>
    <sheet name="MAESTRÍA EN ESTUDIOS RURALES" sheetId="24" r:id="rId24"/>
    <sheet name="POSGRADOS EN PSICOLOGÍA" sheetId="25" r:id="rId25"/>
    <sheet name="DOCTORADO D.HUMANOS" sheetId="26" r:id="rId26"/>
    <sheet name="DOCTORADO DESARROLLO H" sheetId="27" r:id="rId27"/>
    <sheet name="BASES DE DATOS Y MATERIAL DIDÁC" sheetId="28" r:id="rId28"/>
    <sheet name="COMICTECA" sheetId="29" r:id="rId29"/>
    <sheet name="MATERIAL DIDÁCTICO" sheetId="30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4" roundtripDataChecksum="BP8981Pkt/ORPTn/nPyg9zlJZjbk4VHdIqXYoK1+css="/>
    </ext>
  </extLst>
</workbook>
</file>

<file path=xl/calcChain.xml><?xml version="1.0" encoding="utf-8"?>
<calcChain xmlns="http://schemas.openxmlformats.org/spreadsheetml/2006/main">
  <c r="K54" i="30" l="1"/>
  <c r="G54" i="30"/>
  <c r="B52" i="30"/>
  <c r="H54" i="30" s="1"/>
  <c r="A52" i="30"/>
  <c r="J48" i="30"/>
  <c r="J38" i="30"/>
  <c r="J37" i="30"/>
  <c r="J36" i="30"/>
  <c r="J35" i="30"/>
  <c r="J34" i="30"/>
  <c r="J33" i="30"/>
  <c r="J32" i="30"/>
  <c r="J31" i="30"/>
  <c r="J30" i="30"/>
  <c r="J29" i="30"/>
  <c r="J28" i="30"/>
  <c r="J27" i="30"/>
  <c r="J26" i="30"/>
  <c r="J25" i="30"/>
  <c r="J24" i="30"/>
  <c r="J23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J7" i="30"/>
  <c r="J6" i="30"/>
  <c r="J5" i="30"/>
  <c r="J4" i="30"/>
  <c r="H91" i="29"/>
  <c r="G91" i="29"/>
  <c r="B89" i="29"/>
  <c r="A89" i="29"/>
  <c r="J85" i="29"/>
  <c r="J84" i="29"/>
  <c r="J83" i="29"/>
  <c r="J82" i="29"/>
  <c r="J81" i="29"/>
  <c r="J80" i="29"/>
  <c r="J79" i="29"/>
  <c r="J78" i="29"/>
  <c r="J77" i="29"/>
  <c r="J76" i="29"/>
  <c r="J75" i="29"/>
  <c r="J74" i="29"/>
  <c r="J73" i="29"/>
  <c r="J72" i="29"/>
  <c r="J71" i="29"/>
  <c r="J70" i="29"/>
  <c r="J69" i="29"/>
  <c r="J68" i="29"/>
  <c r="J67" i="29"/>
  <c r="J66" i="29"/>
  <c r="J65" i="29"/>
  <c r="J64" i="29"/>
  <c r="J63" i="29"/>
  <c r="J62" i="29"/>
  <c r="J61" i="29"/>
  <c r="J60" i="29"/>
  <c r="J59" i="29"/>
  <c r="J58" i="29"/>
  <c r="J57" i="29"/>
  <c r="J56" i="29"/>
  <c r="J55" i="29"/>
  <c r="J54" i="29"/>
  <c r="J53" i="29"/>
  <c r="J52" i="29"/>
  <c r="J51" i="29"/>
  <c r="J50" i="29"/>
  <c r="J49" i="29"/>
  <c r="J48" i="29"/>
  <c r="J47" i="29"/>
  <c r="J46" i="29"/>
  <c r="J45" i="29"/>
  <c r="J44" i="29"/>
  <c r="J43" i="29"/>
  <c r="J42" i="29"/>
  <c r="J41" i="29"/>
  <c r="J40" i="29"/>
  <c r="J39" i="29"/>
  <c r="J38" i="29"/>
  <c r="J37" i="29"/>
  <c r="J36" i="29"/>
  <c r="J35" i="29"/>
  <c r="J34" i="29"/>
  <c r="J33" i="29"/>
  <c r="J32" i="29"/>
  <c r="J31" i="29"/>
  <c r="J30" i="29"/>
  <c r="J29" i="29"/>
  <c r="J28" i="29"/>
  <c r="J27" i="29"/>
  <c r="J26" i="29"/>
  <c r="J25" i="29"/>
  <c r="J24" i="29"/>
  <c r="J23" i="29"/>
  <c r="J22" i="29"/>
  <c r="J21" i="29"/>
  <c r="J20" i="29"/>
  <c r="J19" i="29"/>
  <c r="J18" i="29"/>
  <c r="J17" i="29"/>
  <c r="J16" i="29"/>
  <c r="J15" i="29"/>
  <c r="J14" i="29"/>
  <c r="J13" i="29"/>
  <c r="J12" i="29"/>
  <c r="J11" i="29"/>
  <c r="J10" i="29"/>
  <c r="J9" i="29"/>
  <c r="J8" i="29"/>
  <c r="J7" i="29"/>
  <c r="J6" i="29"/>
  <c r="J5" i="29"/>
  <c r="K88" i="29" s="1"/>
  <c r="K91" i="29" s="1"/>
  <c r="J4" i="29"/>
  <c r="K12" i="28"/>
  <c r="G12" i="28"/>
  <c r="K9" i="28"/>
  <c r="F44" i="27"/>
  <c r="B42" i="27"/>
  <c r="G44" i="27" s="1"/>
  <c r="A42" i="27"/>
  <c r="K41" i="27"/>
  <c r="J44" i="27" s="1"/>
  <c r="G57" i="26"/>
  <c r="B55" i="26"/>
  <c r="A55" i="26"/>
  <c r="F57" i="26" s="1"/>
  <c r="J51" i="26"/>
  <c r="J50" i="26"/>
  <c r="J49" i="26"/>
  <c r="J48" i="26"/>
  <c r="J47" i="26"/>
  <c r="J46" i="26"/>
  <c r="J45" i="26"/>
  <c r="J44" i="26"/>
  <c r="J43" i="26"/>
  <c r="J42" i="26"/>
  <c r="J41" i="26"/>
  <c r="J40" i="26"/>
  <c r="J39" i="26"/>
  <c r="J38" i="26"/>
  <c r="J37" i="26"/>
  <c r="J36" i="26"/>
  <c r="J35" i="26"/>
  <c r="J34" i="26"/>
  <c r="J33" i="26"/>
  <c r="J32" i="26"/>
  <c r="J31" i="26"/>
  <c r="J30" i="26"/>
  <c r="J29" i="26"/>
  <c r="J28" i="26"/>
  <c r="J27" i="26"/>
  <c r="J26" i="26"/>
  <c r="J25" i="26"/>
  <c r="J24" i="26"/>
  <c r="J23" i="26"/>
  <c r="J22" i="26"/>
  <c r="J21" i="26"/>
  <c r="J20" i="26"/>
  <c r="J19" i="26"/>
  <c r="J18" i="26"/>
  <c r="J17" i="26"/>
  <c r="J16" i="26"/>
  <c r="J15" i="26"/>
  <c r="J14" i="26"/>
  <c r="J13" i="26"/>
  <c r="J12" i="26"/>
  <c r="J11" i="26"/>
  <c r="J10" i="26"/>
  <c r="J9" i="26"/>
  <c r="J8" i="26"/>
  <c r="J7" i="26"/>
  <c r="J6" i="26"/>
  <c r="J5" i="26"/>
  <c r="J4" i="26"/>
  <c r="K54" i="26" s="1"/>
  <c r="J57" i="26" s="1"/>
  <c r="J11" i="25"/>
  <c r="G11" i="25"/>
  <c r="F11" i="25"/>
  <c r="B9" i="25"/>
  <c r="A9" i="25"/>
  <c r="K8" i="25"/>
  <c r="J11" i="24"/>
  <c r="B9" i="24"/>
  <c r="G11" i="24" s="1"/>
  <c r="A9" i="24"/>
  <c r="F11" i="24" s="1"/>
  <c r="K8" i="24"/>
  <c r="F13" i="23"/>
  <c r="B11" i="23"/>
  <c r="G13" i="23" s="1"/>
  <c r="A11" i="23"/>
  <c r="K10" i="23"/>
  <c r="J13" i="23" s="1"/>
  <c r="J26" i="22"/>
  <c r="G26" i="22"/>
  <c r="B24" i="22"/>
  <c r="A24" i="22"/>
  <c r="F26" i="22" s="1"/>
  <c r="K23" i="22"/>
  <c r="B9" i="21"/>
  <c r="G11" i="21" s="1"/>
  <c r="K8" i="21"/>
  <c r="J11" i="21" s="1"/>
  <c r="F24" i="20"/>
  <c r="B22" i="20"/>
  <c r="G24" i="20" s="1"/>
  <c r="A22" i="20"/>
  <c r="K21" i="20"/>
  <c r="J24" i="20" s="1"/>
  <c r="J22" i="19"/>
  <c r="G22" i="19"/>
  <c r="B20" i="19"/>
  <c r="A20" i="19"/>
  <c r="F22" i="19" s="1"/>
  <c r="K19" i="19"/>
  <c r="G13" i="18"/>
  <c r="F13" i="18"/>
  <c r="B11" i="18"/>
  <c r="A11" i="18"/>
  <c r="K10" i="18"/>
  <c r="J13" i="18" s="1"/>
  <c r="J54" i="17"/>
  <c r="B52" i="17"/>
  <c r="G54" i="17" s="1"/>
  <c r="A52" i="17"/>
  <c r="F54" i="17" s="1"/>
  <c r="K51" i="17"/>
  <c r="F36" i="16"/>
  <c r="B34" i="16"/>
  <c r="G36" i="16" s="1"/>
  <c r="A34" i="16"/>
  <c r="J22" i="16"/>
  <c r="J21" i="16"/>
  <c r="J20" i="16"/>
  <c r="J19" i="16"/>
  <c r="J18" i="16"/>
  <c r="J17" i="16"/>
  <c r="J16" i="16"/>
  <c r="J15" i="16"/>
  <c r="J14" i="16"/>
  <c r="K33" i="16" s="1"/>
  <c r="J36" i="16" s="1"/>
  <c r="J13" i="16"/>
  <c r="J12" i="16"/>
  <c r="J11" i="16"/>
  <c r="J10" i="16"/>
  <c r="J9" i="16"/>
  <c r="J8" i="16"/>
  <c r="J16" i="15"/>
  <c r="G16" i="15"/>
  <c r="F16" i="15"/>
  <c r="B14" i="15"/>
  <c r="A14" i="15"/>
  <c r="K13" i="15"/>
  <c r="J37" i="14"/>
  <c r="F37" i="14"/>
  <c r="B35" i="14"/>
  <c r="G37" i="14" s="1"/>
  <c r="A35" i="14"/>
  <c r="K34" i="14"/>
  <c r="G65" i="13"/>
  <c r="B63" i="13"/>
  <c r="A63" i="13"/>
  <c r="F65" i="13" s="1"/>
  <c r="K62" i="13"/>
  <c r="J65" i="13" s="1"/>
  <c r="B74" i="12"/>
  <c r="G76" i="12" s="1"/>
  <c r="A74" i="12"/>
  <c r="F76" i="12" s="1"/>
  <c r="J70" i="12"/>
  <c r="J69" i="12"/>
  <c r="J68" i="12"/>
  <c r="J67" i="12"/>
  <c r="J66" i="12"/>
  <c r="J65" i="12"/>
  <c r="J63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38" i="12"/>
  <c r="J35" i="12"/>
  <c r="J34" i="12"/>
  <c r="J32" i="12"/>
  <c r="J29" i="12"/>
  <c r="J25" i="12"/>
  <c r="J18" i="12"/>
  <c r="J16" i="12"/>
  <c r="J14" i="12"/>
  <c r="K73" i="12" s="1"/>
  <c r="J76" i="12" s="1"/>
  <c r="F164" i="11"/>
  <c r="B162" i="11"/>
  <c r="G164" i="11" s="1"/>
  <c r="A162" i="11"/>
  <c r="K161" i="11"/>
  <c r="J164" i="11" s="1"/>
  <c r="J20" i="10"/>
  <c r="G20" i="10"/>
  <c r="F20" i="10"/>
  <c r="K17" i="10"/>
  <c r="B17" i="9"/>
  <c r="G19" i="9" s="1"/>
  <c r="A17" i="9"/>
  <c r="F19" i="9" s="1"/>
  <c r="K16" i="9"/>
  <c r="J19" i="9" s="1"/>
  <c r="B25" i="8"/>
  <c r="G27" i="8" s="1"/>
  <c r="A25" i="8"/>
  <c r="F27" i="8" s="1"/>
  <c r="K24" i="8"/>
  <c r="J27" i="8" s="1"/>
  <c r="G38" i="7"/>
  <c r="F38" i="7"/>
  <c r="B36" i="7"/>
  <c r="A36" i="7"/>
  <c r="J32" i="7"/>
  <c r="J31" i="7"/>
  <c r="J30" i="7"/>
  <c r="J29" i="7"/>
  <c r="J28" i="7"/>
  <c r="J27" i="7"/>
  <c r="J26" i="7"/>
  <c r="J25" i="7"/>
  <c r="J24" i="7"/>
  <c r="J23" i="7"/>
  <c r="J22" i="7"/>
  <c r="J21" i="7"/>
  <c r="K35" i="7" s="1"/>
  <c r="J38" i="7" s="1"/>
  <c r="J20" i="7"/>
  <c r="J19" i="7"/>
  <c r="B14" i="6"/>
  <c r="G16" i="6" s="1"/>
  <c r="A14" i="6"/>
  <c r="F16" i="6" s="1"/>
  <c r="K13" i="6"/>
  <c r="J16" i="6" s="1"/>
  <c r="B16" i="5"/>
  <c r="G18" i="5" s="1"/>
  <c r="A16" i="5"/>
  <c r="F18" i="5" s="1"/>
  <c r="K15" i="5"/>
  <c r="J18" i="5" s="1"/>
  <c r="J44" i="4"/>
  <c r="G44" i="4"/>
  <c r="F44" i="4"/>
  <c r="B43" i="4"/>
  <c r="A43" i="4"/>
  <c r="K41" i="4"/>
  <c r="G42" i="3"/>
  <c r="A42" i="3"/>
  <c r="F42" i="3" s="1"/>
  <c r="B40" i="3"/>
  <c r="K39" i="3"/>
  <c r="J42" i="3" s="1"/>
  <c r="B47" i="2"/>
  <c r="G49" i="2" s="1"/>
  <c r="A47" i="2"/>
  <c r="F49" i="2" s="1"/>
  <c r="K46" i="2"/>
  <c r="J49" i="2" s="1"/>
  <c r="B122" i="1"/>
  <c r="G124" i="1" s="1"/>
  <c r="A122" i="1"/>
  <c r="F124" i="1" s="1"/>
  <c r="K121" i="1"/>
  <c r="J124" i="1" s="1"/>
</calcChain>
</file>

<file path=xl/sharedStrings.xml><?xml version="1.0" encoding="utf-8"?>
<sst xmlns="http://schemas.openxmlformats.org/spreadsheetml/2006/main" count="5940" uniqueCount="2221">
  <si>
    <t>Relación de presupuesto ejercido por Programa Educativo FIP Y FIL 2024</t>
  </si>
  <si>
    <t>NO.</t>
  </si>
  <si>
    <t>LICENCIATURA EN ABOGADO</t>
  </si>
  <si>
    <t>PROVEEDOR</t>
  </si>
  <si>
    <t>CANTIDAD</t>
  </si>
  <si>
    <t>TITULO</t>
  </si>
  <si>
    <t>AUTOR</t>
  </si>
  <si>
    <t>EDITORIAL</t>
  </si>
  <si>
    <t>EDICIÓN</t>
  </si>
  <si>
    <t>TIPO</t>
  </si>
  <si>
    <t>IMPORTE</t>
  </si>
  <si>
    <t>TOTAL</t>
  </si>
  <si>
    <t>FACTURA</t>
  </si>
  <si>
    <t>TRILLAS</t>
  </si>
  <si>
    <t>PRAXIOLOGIA JURIDICA DEL PROCESO MERCANTIL. FASE POSTULATORIA</t>
  </si>
  <si>
    <t>ROBERTO VALDIVIA VÁZQUEZ</t>
  </si>
  <si>
    <t>BÁSICA</t>
  </si>
  <si>
    <t>JT / 24840</t>
  </si>
  <si>
    <t>EL PROCESO PENAL ACUSATORIO EN MÉXICO</t>
  </si>
  <si>
    <t>PAOLA ILIANA DE LA ROSA RODRÍGUEZ</t>
  </si>
  <si>
    <t>1RA 2024</t>
  </si>
  <si>
    <t>NUEVO DERECHO PROCESAL AGRARIO</t>
  </si>
  <si>
    <t>GONZALO RODRIGUEZ</t>
  </si>
  <si>
    <t xml:space="preserve">CONTROL DE GESTIÓN </t>
  </si>
  <si>
    <t>CAROLINE SELMER</t>
  </si>
  <si>
    <t>CARLOS FUENTES</t>
  </si>
  <si>
    <t>MIGRANTES, REFUGIADOS Y DERECHOS HUMANOS</t>
  </si>
  <si>
    <t xml:space="preserve">FRANCISCO DE JESUS CEPEDA RINCON ; GUADALUPE FRINE LUCHO GONZALEZ </t>
  </si>
  <si>
    <t>TIRANT LO BLANCH</t>
  </si>
  <si>
    <t>ED 931</t>
  </si>
  <si>
    <t>INTRODUCCION AL ESTUDIO DEL DERECHO</t>
  </si>
  <si>
    <t>GARCIA MAYNEZ</t>
  </si>
  <si>
    <t>EDITORIAL PORRUA MEXICO</t>
  </si>
  <si>
    <t>GRUPO EDUCATIVO MINERVA</t>
  </si>
  <si>
    <t>CUESTIONES DE DERECHO INTERNACIONAL, DERECHOS HUMANOS Y OBJETIVOS DE DESARROLLO SOSTENIBLE</t>
  </si>
  <si>
    <t>JORGE RODRÍGUEZ RODRÍGUEZ</t>
  </si>
  <si>
    <t xml:space="preserve">LA EXTRADICIÓN PASIVA: UN ENFOQUE DE DERECHOS HUMANOS FUNDAMENTALES </t>
  </si>
  <si>
    <t>MANUEL OLLÉ SESÉ</t>
  </si>
  <si>
    <t>IUSTEL PUBLICACIONES</t>
  </si>
  <si>
    <t>CÓMO PRESENTAR UNA DEMANDA ANTE EL TRIBUNAL EUROPEO DE DERECHOS HUMANOS. CONDICIONES DE ADMISIBILIDAD Y MODIFICACIONES RECIENTES DEL PROCEDIMIENTO</t>
  </si>
  <si>
    <t>CARMEN MORTE GÓMEZ</t>
  </si>
  <si>
    <t>LOS DERECHOS HUMANOS EN EL SIGLO XXI. TOMO IV: LOS DERECHOS HUMANOS DESDE LA PERSPECTIVA JURÍDICA</t>
  </si>
  <si>
    <t>JOSÉ ANTONIO PINTO FONTNILLO ;  ANGEL SÁNCHEZ DE LA TORRE</t>
  </si>
  <si>
    <t>EDISOFER</t>
  </si>
  <si>
    <t>CÓDIGO DE COMERCIO 2024</t>
  </si>
  <si>
    <t>EDICIONES FISCALES ISEF</t>
  </si>
  <si>
    <t>15A ED. 2024</t>
  </si>
  <si>
    <t>NUEVO CÓDIGO NACIONAL DE PROCEDIMIENTOS CIVILES Y FAMILIARES - 1.a ED. 2024</t>
  </si>
  <si>
    <t>EDICIONES GALLARDO</t>
  </si>
  <si>
    <t xml:space="preserve">    EDICION 2024</t>
  </si>
  <si>
    <t>NUEVA LEY FEDERAL DEL TRABAJO, SALARIOS MINIMOS PRONTUARIO</t>
  </si>
  <si>
    <t xml:space="preserve">BERBERA EDITORES </t>
  </si>
  <si>
    <t>50 PROPUESTAS LEGISLATIVAS PARA LA TRANSFORMACION DE MEXICO</t>
  </si>
  <si>
    <t>BATRES GUADARRAMA</t>
  </si>
  <si>
    <t>AMPARO CONTRA NORMAS GENERALES</t>
  </si>
  <si>
    <t>CILIA LOPEZ</t>
  </si>
  <si>
    <t>ARGUMENTACION JURIDICA</t>
  </si>
  <si>
    <t>CARBONELL</t>
  </si>
  <si>
    <t>BIENES Y DERECHOS REALES</t>
  </si>
  <si>
    <t>MATA PIZAÑA</t>
  </si>
  <si>
    <t>CASOS PENALES</t>
  </si>
  <si>
    <t>BALTAZAR SAMAYOA</t>
  </si>
  <si>
    <t>COMPENDIO DE DERECHO ADMINISTRATIVO</t>
  </si>
  <si>
    <t>DELGADILLO GUTIERREZ</t>
  </si>
  <si>
    <t>COMPENDIO DE DERECHO DE OBLIGACIONES</t>
  </si>
  <si>
    <t>RICO ALVAREZ</t>
  </si>
  <si>
    <t>2024</t>
  </si>
  <si>
    <t>COMPENDIO DE DERECHO PROCESAL ADMINISTRATIVO</t>
  </si>
  <si>
    <t>PARRA ORTIZ</t>
  </si>
  <si>
    <t>CONTRATOS MERCANTILES ATIPICOS</t>
  </si>
  <si>
    <t>ARCE GARGOLLO</t>
  </si>
  <si>
    <t>CRIMINOLOGIA</t>
  </si>
  <si>
    <t>RODRIGUEZ MANZANERA</t>
  </si>
  <si>
    <t>DE LOS CONTRATOS CIVILES</t>
  </si>
  <si>
    <t>SANCHEZ MEDAL</t>
  </si>
  <si>
    <t>DELITOS EN PARTICULAR V</t>
  </si>
  <si>
    <t>LOPEZ BETANCOURT</t>
  </si>
  <si>
    <t>DERECHO ADMINISTRATIVO</t>
  </si>
  <si>
    <t>FRAGA MOURET</t>
  </si>
  <si>
    <t>DERECHO CIVIL</t>
  </si>
  <si>
    <t>DOMINGUEZ MARTINEZ</t>
  </si>
  <si>
    <t>DERECHO CIVIL: SUCESIONES</t>
  </si>
  <si>
    <t>DERECHO CONSTITUCIONAL MEXICANO</t>
  </si>
  <si>
    <t>BURGOA ORIHUELA</t>
  </si>
  <si>
    <t>DERECHO DE FAMILIA</t>
  </si>
  <si>
    <t>DERECHO DE FAMILIA Y SUCESORIO</t>
  </si>
  <si>
    <t>CHAVEZ CASTILLO</t>
  </si>
  <si>
    <t>DERECHO DE LA SEGURIDAD SOCIAL</t>
  </si>
  <si>
    <t>CAZARES GARCIA</t>
  </si>
  <si>
    <t>DERECHO DEL TRABAJO</t>
  </si>
  <si>
    <t>PARDIO VARGAS</t>
  </si>
  <si>
    <t>DERECHO DISCIPLINARIO EN MEXICO</t>
  </si>
  <si>
    <t>LUCERO ESPINOSA</t>
  </si>
  <si>
    <t>DERECHO ECONOMICO</t>
  </si>
  <si>
    <t>MUÑOZ FRAGA</t>
  </si>
  <si>
    <t>DERECHO INTERESTATAL MEXICANO</t>
  </si>
  <si>
    <t>SILVA SILVA</t>
  </si>
  <si>
    <t>DERECHO PROCESAL DE AMPARO CONFORME A LA NUEVA LEY</t>
  </si>
  <si>
    <t>DERECHO ROMANO PRIMER CURSO</t>
  </si>
  <si>
    <t>BRAVO GONZALEZ</t>
  </si>
  <si>
    <t>DESARROLLO ECONOMICO Y SOCIAL</t>
  </si>
  <si>
    <t>JARQUE URIBE</t>
  </si>
  <si>
    <t>DIGNIDAD DEL ABOGADO</t>
  </si>
  <si>
    <t>CAMPILLO SAINZ</t>
  </si>
  <si>
    <t>3</t>
  </si>
  <si>
    <t>DISCAPACIDAD EN LOS DERECHOS HUMANOS Y LA FUNCION NOTARIAL</t>
  </si>
  <si>
    <t>CARDENAS GONZALEZ</t>
  </si>
  <si>
    <t>EL ABC DE LOS DERECHOS HUMANOS Y DEL CONTROL DE CONVENCIONALIDAD</t>
  </si>
  <si>
    <t>EL DELITO DE FRAUDE</t>
  </si>
  <si>
    <t>EL FIDEICOMISO</t>
  </si>
  <si>
    <t>EL JUICIO DE AMPARO EN EL SIGLO XXI</t>
  </si>
  <si>
    <t>SILVA GARCIA</t>
  </si>
  <si>
    <t>EL JUICIO DE AMPARO EN LA JUSTICIA CONSTITUCIONAL</t>
  </si>
  <si>
    <t>FERNANDEZ FERNANDEZ</t>
  </si>
  <si>
    <t>EL METODO DE LA TEORIA DEL CASO</t>
  </si>
  <si>
    <t>GARCIA GARCIA</t>
  </si>
  <si>
    <t>EL NUEVO DERECHO AGRARIO EN MEXICO</t>
  </si>
  <si>
    <t>SOTOMAYOR GARZA</t>
  </si>
  <si>
    <t>EL NUEVO SISTEMA PENITENCIARIO EN MEXICO</t>
  </si>
  <si>
    <t>LOZANO TOVAR</t>
  </si>
  <si>
    <t>ESTUDIOS NOTARIALES Y REFLEXIONES</t>
  </si>
  <si>
    <t>FORMULARIO TEORICO-PRACTICO DE CONTRATOS MERCANTILES</t>
  </si>
  <si>
    <t>CARVALLO YAÑEZ</t>
  </si>
  <si>
    <t>GOBIERNO DE COALICION EN MEXICO</t>
  </si>
  <si>
    <t>MANCERA ESPINOSA</t>
  </si>
  <si>
    <t>HISTORIA DEL DERECHO UNIVERSAL Y MEXICANO</t>
  </si>
  <si>
    <t>OROZCO OROZCO</t>
  </si>
  <si>
    <t>INTRODUCCION AL DERECHO PENAL</t>
  </si>
  <si>
    <t>VILLORO TORANZO</t>
  </si>
  <si>
    <t>JURISPRUDENCIA Y USUCAPION</t>
  </si>
  <si>
    <t>ARRIAGA ESCOBEDO</t>
  </si>
  <si>
    <t>LA ABOGACIA Y SUS SIMBOLOS</t>
  </si>
  <si>
    <t>RENDON HUERTA BARRERA</t>
  </si>
  <si>
    <t>LA CONSTITUCION MEXICANA COMENTADA POR MAQUIAVELO</t>
  </si>
  <si>
    <t>ARTEAGA NAVA</t>
  </si>
  <si>
    <t>LA COSA JUZGADA REFLEJA EN MEXICO</t>
  </si>
  <si>
    <t>AVILA VALLADARES</t>
  </si>
  <si>
    <t>LA NULIDAD DE LOS ACTOS ADMINISTRATIVOS</t>
  </si>
  <si>
    <t>TRON PETIT</t>
  </si>
  <si>
    <t>LA ORGANIZACION INTERNACIONAL DEL TRABAJO</t>
  </si>
  <si>
    <t>MORALES SALDAÑA</t>
  </si>
  <si>
    <t>LA PROPIEDAD PUBLICA, PRIVADA Y SOCIAL EN MEXICO </t>
  </si>
  <si>
    <t>OROZCO GARIBAY</t>
  </si>
  <si>
    <t>LAVADO DE DINERO Y DEFRAUDACION FISCAL EN EL DERECHO POSITIVO MEXICANO</t>
  </si>
  <si>
    <t>ASPE HINOJOSA</t>
  </si>
  <si>
    <t>LECCIONES DE DERECHO BANCARIO</t>
  </si>
  <si>
    <t>MENDOZA MARTELL</t>
  </si>
  <si>
    <t>LECCIONES DE DERECHO FISCAL Y TRIBUTARIO</t>
  </si>
  <si>
    <t>ORTEGA MALDONADO</t>
  </si>
  <si>
    <t>LECCIONES DE INTRODUCCION AL ESTUDIO DEL DERECHO</t>
  </si>
  <si>
    <t>PRECIADO BRISEÑO</t>
  </si>
  <si>
    <t>LEY AGRARIA - COMENTADA</t>
  </si>
  <si>
    <t>GALLARDO ZUÑIGA</t>
  </si>
  <si>
    <t>LEY FEDERAL DEL TRABAJO COMENTADA Y ACTUALIZADA</t>
  </si>
  <si>
    <t>MALDONADO PEREZ</t>
  </si>
  <si>
    <t>LOS ACCIDENTES DE TRANSITO</t>
  </si>
  <si>
    <t>FLORES CERVANTES</t>
  </si>
  <si>
    <t>LOS DERECHOS FUNDAMENTALES EN MEXICO</t>
  </si>
  <si>
    <t>LOS DERECHOS HUMANOS Y SUS GARANTIAS - TOMO I</t>
  </si>
  <si>
    <t>ROJAS CABALLERO</t>
  </si>
  <si>
    <t>LOS JUICIOS LABORALES EN EL JUICIO DE AMPARO INDIRECTO</t>
  </si>
  <si>
    <t>GUZMAN WOLFFER</t>
  </si>
  <si>
    <t>LOS MEDIOS DE IMPUGNACION EN EL JUICIO DE AMPARO</t>
  </si>
  <si>
    <t>CASTILLO GARRIDO</t>
  </si>
  <si>
    <t>MANDATOS Y PODERES</t>
  </si>
  <si>
    <t>MANUAL DE DERECHO CONSTITUCIONAL</t>
  </si>
  <si>
    <t>MANUAL DE DERECHO INDIVIDUAL DE TRABAJO</t>
  </si>
  <si>
    <t>AVILA SALCEDO</t>
  </si>
  <si>
    <t>MANUAL DE RECURSOS DE LA NUEVA LEY DE AMPARO</t>
  </si>
  <si>
    <t>MANUAL DEL JUICIO DE AMPARO</t>
  </si>
  <si>
    <t>MENDOZA AGUIRRE</t>
  </si>
  <si>
    <t>NUEVA LEY DE AMPARO COMENTADA</t>
  </si>
  <si>
    <t>NUEVO DERECHO ADMINISTRATIVO</t>
  </si>
  <si>
    <t>VALLS HERNANDEZ</t>
  </si>
  <si>
    <t>NUEVO DERECHO BANCARIO Y BURSATIL MEXICANO</t>
  </si>
  <si>
    <t>NUEVO DERECHO PROCESAL CIVIL Y FAMILIAR</t>
  </si>
  <si>
    <t>CASTRILLON Y LUNA</t>
  </si>
  <si>
    <t>PERSONA JURIDICA: DOCTRINA Y LEGISLACION MEXICANA</t>
  </si>
  <si>
    <t>GARCIA VELASCO</t>
  </si>
  <si>
    <t>PRACTICA CORPORATIVA JURIDICA DE LAS SOCIEDADES ANONIMAS</t>
  </si>
  <si>
    <t>PRACTICA Y FORMULARIO DE CONTRATOS CIVILES</t>
  </si>
  <si>
    <t>PRACTICAS DE UN ABOGADO EN EL LITIGIO</t>
  </si>
  <si>
    <t>PROCESOS PENALES HISTORICOS</t>
  </si>
  <si>
    <t>PRUEBA TESTIMONIAL</t>
  </si>
  <si>
    <t>PSICOPATOLOGIA PARA JURISTAS Y CRIMINOLOGOS</t>
  </si>
  <si>
    <t>AL FAWAL PORTAL</t>
  </si>
  <si>
    <t>RESPONSABILIDAD PENAL DE LAS PERSONAS JURIDICAS EN MEXICO Y CRIMINAL COMPLIANCE</t>
  </si>
  <si>
    <t>GUTIERREZ PEREZ</t>
  </si>
  <si>
    <t>SERVIDORES PUBLICOS. SUS RESPONSABILIDADES</t>
  </si>
  <si>
    <t>TORRES LOPEZ</t>
  </si>
  <si>
    <t>SISTEMAS JURIDICOS CONTEMPORANEOS</t>
  </si>
  <si>
    <t>SIRVENT GUTIERREZ</t>
  </si>
  <si>
    <t>SUCESIONES</t>
  </si>
  <si>
    <t>TECNICA PROBATORIA EN EL PROCEDIMIENTO PENAL ACUSATORIO ORAL</t>
  </si>
  <si>
    <t>POLANCO BRAGA</t>
  </si>
  <si>
    <t>TEORIA GENERAL DEL PROCESO</t>
  </si>
  <si>
    <t>GOMEZ LARA</t>
  </si>
  <si>
    <t>TITULOS DE CREDITO</t>
  </si>
  <si>
    <t>GOMEZ GORDOA</t>
  </si>
  <si>
    <t>TRATADO DE DERECHO BURSATIL</t>
  </si>
  <si>
    <t>TRATADO DE DERECHO CIVIL TOMO I</t>
  </si>
  <si>
    <t>GüITRON FUENTEVILLA</t>
  </si>
  <si>
    <t>TRATADO DE DERECHO CIVIL TOMO X</t>
  </si>
  <si>
    <t>TRATADO SISTEMATICO DE LA TEORIA DEL PROCESO</t>
  </si>
  <si>
    <t>TRATADO TEORICO-PRACTICO DE DERECHO DE OBLIGACIONES</t>
  </si>
  <si>
    <t>VERDAD Y ARGUMENTACION JURIDICA</t>
  </si>
  <si>
    <t>RIBEIRO TORAL</t>
  </si>
  <si>
    <t>VIA DE APREMIO Y EJECUCION DE SENTENCIAS MERCANTILES Y CIVILES</t>
  </si>
  <si>
    <t>BUCIO ESTRADA</t>
  </si>
  <si>
    <t>EDITORIAL PORRUA</t>
  </si>
  <si>
    <t>5</t>
  </si>
  <si>
    <t>COMPORTAMIENTO ORGANIZACIONAL</t>
  </si>
  <si>
    <t>HILDA LETICIA ALVARADO RUIZ</t>
  </si>
  <si>
    <t>PATRIA</t>
  </si>
  <si>
    <t>COLOFON</t>
  </si>
  <si>
    <t>2</t>
  </si>
  <si>
    <t>CONSTRUCCIÓN DE LA DEMOCRACIA, LA</t>
  </si>
  <si>
    <t>LUIGI FERRAJOLI</t>
  </si>
  <si>
    <t>TROTTA</t>
  </si>
  <si>
    <t>COL 171055</t>
  </si>
  <si>
    <t>DERECHO Y JUSTICIA INTERNACIONAL</t>
  </si>
  <si>
    <t>HANS KELSEN</t>
  </si>
  <si>
    <t>TRATADO SOBRE LAS OBLIGACIONES DEL JUEZ</t>
  </si>
  <si>
    <t>MASSIMILIANO MURENA</t>
  </si>
  <si>
    <t>DERECHOS A LA FUERZA</t>
  </si>
  <si>
    <t xml:space="preserve">GUSTAVO SAGREBELSKY </t>
  </si>
  <si>
    <t>ASALTO A LAS FRONTERAS DEL DERECHO, EL</t>
  </si>
  <si>
    <t>ALBERT NOGUERA</t>
  </si>
  <si>
    <t>DISPOSITIVOS NEOLIBERALES Y RESISTENCIA</t>
  </si>
  <si>
    <t>RODRIGO CASTRO ORELLANA</t>
  </si>
  <si>
    <t>HERDER</t>
  </si>
  <si>
    <t>DERECHO ADMINISTRATIVO 1ER CURSO - 6.a ED. 2011, 9a REIMP. 2020</t>
  </si>
  <si>
    <t>MARTÍNEZ MORALES, RAFAEL</t>
  </si>
  <si>
    <t>OXFORD</t>
  </si>
  <si>
    <t>CONSTITUCIÓN, ADMINISTRACIÓN PÚBLICA Y DERECHOS FUNDAMENTALES</t>
  </si>
  <si>
    <t>CASARÍN LEÓN, MANLIO FABIO</t>
  </si>
  <si>
    <t>TLB</t>
  </si>
  <si>
    <t xml:space="preserve"> </t>
  </si>
  <si>
    <t>Títulos</t>
  </si>
  <si>
    <t>Tomos</t>
  </si>
  <si>
    <t>Totales</t>
  </si>
  <si>
    <t>PRESUPUESTO 2024</t>
  </si>
  <si>
    <t>TOTAL 2024</t>
  </si>
  <si>
    <t>LICENCIATURA EN AGROBIOTECNOLOGÍA</t>
  </si>
  <si>
    <t>LA SOCIEDAD: UNA INTRODUCCIÓN A LA SOCIOLOGÍA</t>
  </si>
  <si>
    <t>CHINOY, ELY</t>
  </si>
  <si>
    <t>FCE</t>
  </si>
  <si>
    <t>2012</t>
  </si>
  <si>
    <t>COMPLEMENTARIA</t>
  </si>
  <si>
    <t>KARP BIOLOGIA CELULAR Y MOLECULAR CONCEPTOS Y EXPERIMENTOS</t>
  </si>
  <si>
    <t>IWASA, JANET</t>
  </si>
  <si>
    <t>McGRAW-HILL</t>
  </si>
  <si>
    <t xml:space="preserve">ECOLOGIA Y CONSERVACION. LABORATORIO  Y CAMPO </t>
  </si>
  <si>
    <t>FRANCO LOPEZ, JONATHAN</t>
  </si>
  <si>
    <t xml:space="preserve">TRILLAS </t>
  </si>
  <si>
    <t>MÁS DE 700 EJERCICIOS DE MATEMÁTICAS</t>
  </si>
  <si>
    <t>QUINTANILLA, FRANCISCO</t>
  </si>
  <si>
    <t xml:space="preserve"> MARCOMBO</t>
  </si>
  <si>
    <t>ENCYCLOPEDIA OF BIOTECHNOLOGY IN AGRICULTURE AND FOODEDITED</t>
  </si>
  <si>
    <t>HELDMAN D., WHEELER M., HOOVER D.</t>
  </si>
  <si>
    <t>CRC PRESS</t>
  </si>
  <si>
    <t>SUTAINABLE AGROECOSYSTEMS MANAGEMENT. INTEGRATING ECOLOGY, ECONOMICS AND SOCIETY</t>
  </si>
  <si>
    <t>ED. BOHLEN, P.L. Y HOUSE, G.</t>
  </si>
  <si>
    <t>BOTANY: AN INTRODUCTION TO PLANT BIOLOGY: AN INTRODUCTION TO PLANT BIOLOGY</t>
  </si>
  <si>
    <t>JAMES D. MAUSETH</t>
  </si>
  <si>
    <t>JONES &amp; BARTLETT LEARNING</t>
  </si>
  <si>
    <t>INTRODUCCIÓN A LOS BIOESTIMULANTES AGRÍCOLAS</t>
  </si>
  <si>
    <t>ADALBERTO BENAVIDES MENDOZA ;  LAURA OLIVIA FUENTES LARA </t>
  </si>
  <si>
    <t>INDEPENDENTLY PUBLISHED</t>
  </si>
  <si>
    <t>PRÁCTICAS AGROECOLÓGICAS EN HUERTOS ESCOLARES Y FAMILIARES</t>
  </si>
  <si>
    <t>SULTANA DEL LAGO EDITORES (EDITOR), CARLOS GUILLÉN V (AUTOR)</t>
  </si>
  <si>
    <t xml:space="preserve">BOTÁNICA SISTEMÁTICA ESENCIAL: FAMILIAS DE PLANTAS CON FLOR SEGÚN APG IV </t>
  </si>
  <si>
    <t>CLAUDIA VICTORIA LÚQUEZ</t>
  </si>
  <si>
    <t xml:space="preserve">CLAUDIA VICTORIA LÚQUEZ </t>
  </si>
  <si>
    <t>ADVANCES IN PLANT NITROGEN METABOLISM</t>
  </si>
  <si>
    <t>PEERZADA YASIR YOUSUF (ED.), PEERZADA ARSHID SHABIR (ED.), &amp; KHALID REHMAN HAKEEM (ED.)</t>
  </si>
  <si>
    <t>NATURAL PRODUCTS CHEMUSTRY OF BATANICAL MEDICINES FROM CAMEROONIAN PLANTS</t>
  </si>
  <si>
    <t>EDITOR XAVIER SIWE-NOUNDOU</t>
  </si>
  <si>
    <t xml:space="preserve">CRC PRESS TAYLOR &amp; FRANCISC GROUP </t>
  </si>
  <si>
    <t>LIPPINCOTT´S ILLISTRATED REVIEWS: BIOLOGÍA MOLECULAR Y CELULAR</t>
  </si>
  <si>
    <t>NALINI CHANDAR, SUSAN VISELLI</t>
  </si>
  <si>
    <t>WOLTERS KLUWER</t>
  </si>
  <si>
    <t>BIOQUÍMICA VEGETAL</t>
  </si>
  <si>
    <t>M. FERNANDUS DURAI </t>
  </si>
  <si>
    <t xml:space="preserve">EDICIONES NUESTRO CONOCIMIENTO   </t>
  </si>
  <si>
    <t>FISIOLOGÍA DEL ESTRÉS VEGETAL</t>
  </si>
  <si>
    <t>ALIM NISA (AUTOR), SAJAWAL ASHRAF</t>
  </si>
  <si>
    <t xml:space="preserve">EDICIONES NUESTO CONOCIMIENTO </t>
  </si>
  <si>
    <t>PURIFICACIÓN DE PRODUCTOS BIOTÉCNOLOGICOS. OPERACIONES Y PROCESOS CON APLICACIONES INDUSTRIALES</t>
  </si>
  <si>
    <t>PESSOA</t>
  </si>
  <si>
    <t xml:space="preserve">ACRIBIA </t>
  </si>
  <si>
    <t>ASPECTOS CLAVE DEL CAMBIO CLIMÁTICO. CRISIS, PANDEMIAS Y FUTURO</t>
  </si>
  <si>
    <t>VAZQUEZ</t>
  </si>
  <si>
    <t>ACRIBIA</t>
  </si>
  <si>
    <t>PROGRESS IN MOLECULAR BIOLOGY AND TRANSLATIONAL SCIENCE : CURING GENETIC DISEASES THROUGH GENOME REPROGRAMMING </t>
  </si>
  <si>
    <t>EDIT. GIANLUCA PETRIS</t>
  </si>
  <si>
    <t>ELSEVIER</t>
  </si>
  <si>
    <t xml:space="preserve">GENETICS : A CONCEPTUAL APPROACH </t>
  </si>
  <si>
    <t>BENJAMIN A. PIERCE</t>
  </si>
  <si>
    <t>MACMILLAN LEARNING</t>
  </si>
  <si>
    <t xml:space="preserve">MEJORA GÉNETICA VEGETAL </t>
  </si>
  <si>
    <t>MANUEL JAMILENA QUESADA</t>
  </si>
  <si>
    <t xml:space="preserve">EDITORIAL SINTESIS </t>
  </si>
  <si>
    <t xml:space="preserve">ENSAYOS BIOTECNOLÓGICOS </t>
  </si>
  <si>
    <t>SALVADOR CAMACHO GARRIDO</t>
  </si>
  <si>
    <t>UNIVERSIDAD AUTONOMACHAPINGO</t>
  </si>
  <si>
    <t>AGUA Y PUEBLOS INDIGENAS DE MEXICO</t>
  </si>
  <si>
    <t>VILLAGÓMEZ VELÁZQUEZ, YANGA</t>
  </si>
  <si>
    <t>UNIVERSIDAD AUTÓNOMA CHAPINGO</t>
  </si>
  <si>
    <t>UNIVERSIDAD AUTONOMA CHAPINGO</t>
  </si>
  <si>
    <t>TEORIA DE LOS IMPUESTOS PARA EL SECTOR AGROPECUARIO</t>
  </si>
  <si>
    <t>PORTILLO VÁZQUEZ, MARCOS AYVAR VARGAS, MA. DEL ROCÍO SÁNCHEZ SILVA, MARIO</t>
  </si>
  <si>
    <t>ESCORRENTIA, EROSION Y CONSERVACION DE LOS SUELOS</t>
  </si>
  <si>
    <t>BECERRA MORENO, ANTONIO</t>
  </si>
  <si>
    <t>DE QUESOS MEXICANOS TRADICIONALESY SUS LIMITACIONES</t>
  </si>
  <si>
    <t>CERVANTES ESCOTO, FERNANDO VILLEGAS DE GANTE, ABRAHAM ZACARÍAS</t>
  </si>
  <si>
    <t>LOS QUESOS MEXICANOS TRADICIONALES</t>
  </si>
  <si>
    <t>VILLEGAS DE GANTE, ABRAHAM SANTOS MORENO,ARMANDO CERVANTES ESCOTO, FERNANDO</t>
  </si>
  <si>
    <t>JUAN PABLOS EDITOR</t>
  </si>
  <si>
    <t>ALIMENTACION Y MORTANDAD EN MÉXICO</t>
  </si>
  <si>
    <t>BRAMBILA PAZ, JOSÉ DE JESÚS ROMERO RANGEL, LUZ MARÍA CHALITA TOVAR, LUIS EDUARDO</t>
  </si>
  <si>
    <t>AGRICULTURA DE PRECISION ENFOCADA A LA PROTECCION DE CULTIVOs</t>
  </si>
  <si>
    <t>LÓPEZ CANTEÑS, GILBERTO DE JESÚS, ROMANTCHIK KRIUCHKOVA, EUGENIO</t>
  </si>
  <si>
    <t>QUE ES LA CALIDAD EN EL CAFÉ</t>
  </si>
  <si>
    <t>ALFONSO REGALADO ORTIZ</t>
  </si>
  <si>
    <t>ERGONOMIA APLICADA A LA ACTIVIDAD FORESTAL</t>
  </si>
  <si>
    <t>SÁNCHEZ ROJAS, LEONARDO</t>
  </si>
  <si>
    <t>MANUAL PARA LA PRODUCCIÓN DE LA PITAHAYA</t>
  </si>
  <si>
    <t>MERCADO ESCAMILLA, FIDELIA SASTRÉ DECASA, ALEJANDRA ALMAGUER VARGAS, GUSTAVO ROSALES BUSTAMANTE, ELISEO PATRICIO</t>
  </si>
  <si>
    <t>MAICES CRIOLLOS DEL SURESTE DE JALISCO</t>
  </si>
  <si>
    <t>MORALES VALDERRAMA, JOAQUÍN GERARDO AYALA ESTEBAN, JOSÉ ANTONIO</t>
  </si>
  <si>
    <t>AGRICULTURA FAMILIAR: POLITICA DE DESARROLLO CON ENFOQUE TERRITORIAL</t>
  </si>
  <si>
    <t>GÓMEZ OLIVER, LUIS</t>
  </si>
  <si>
    <t>UNIVERSIDAD AUTÓNOMA DE MÉXICO</t>
  </si>
  <si>
    <t>ECOLOGIA Y RENTABILIDAD: EL CASO DE LOS GANADEROS DE LECHE</t>
  </si>
  <si>
    <t>BRAMBILA PAZ, JOSÉ DE JESÚS ROJAS ROJAS, MARÍA MAGDALENA MARTÍNEZ DAMIÁN, MIGUEL ÁNGEL</t>
  </si>
  <si>
    <t>BACTERIAS FITOPATOGENAS UNA REVISION A SU TAXONOMIA</t>
  </si>
  <si>
    <t>FLORES LÓPEZ, LUIS FERNANDO MORALES GALVÁN, OSCAR XOCONOSTLE CÁZARES, GUADALUPE BEATRIZ LÓPEZ BUENFIL, JOSÉ ABEL RODRÍGUEZ MEJÍA, MARÍA DE LOURDES</t>
  </si>
  <si>
    <t>REFLEXIONES DE UN AGRONOMO SUI GENERIS</t>
  </si>
  <si>
    <t>RUÍZ FIGUEROA, JOSÉ FELICIANO</t>
  </si>
  <si>
    <t>DISEÑO AGRONOMICO Y MANEJO DE INVERNADEROS</t>
  </si>
  <si>
    <t>SÁNCHEZ DEL CASTILLO, FELIPE MORENO PÉREZ, ESAÚ DEL CARMEN</t>
  </si>
  <si>
    <t>SUSTENTABILIDAD Y COMPATIBILIDAD</t>
  </si>
  <si>
    <t>TORRES CARRAL, GUILLERMO ARTURO</t>
  </si>
  <si>
    <t>LICENCIATURA EN AGRONEGOCIOS</t>
  </si>
  <si>
    <t>DERECHO AGRARIO Y DESARROLLO RURAL</t>
  </si>
  <si>
    <t>GONZALO RODRÍGUEZ ROMÁN</t>
  </si>
  <si>
    <t>5TA ED. 2023</t>
  </si>
  <si>
    <t>FUNDAMENTOS DE ADMINISTRACIÓN</t>
  </si>
  <si>
    <t>LOURDES MUNICH</t>
  </si>
  <si>
    <t>15TA ED.  2024</t>
  </si>
  <si>
    <t>HERBICIDAS AGRÍCOLAS</t>
  </si>
  <si>
    <t>JOSÉ GUADALUPE GÓMEZ BRINDIS</t>
  </si>
  <si>
    <t>¡DESPIERTA TU NEGOCIO!</t>
  </si>
  <si>
    <t>JOSÉ LUIS MATUS FUENTES</t>
  </si>
  <si>
    <t>1RA ED.  2023</t>
  </si>
  <si>
    <t>FUNDAMENTOS DE FINANZAS</t>
  </si>
  <si>
    <t>ROBERT IRONS</t>
  </si>
  <si>
    <t>MANUAL DE LA EMPRESA RESPONSABLE Y SOSTENIBLE</t>
  </si>
  <si>
    <t>OLCESE  ALDO, RODRÍGUEZ MIGUEL ÁNGEL Y ALFARO JUAN</t>
  </si>
  <si>
    <t>MCGRAW-HILL</t>
  </si>
  <si>
    <t>MARKETING Y CREATIVIDAD PARA EMPRENDER</t>
  </si>
  <si>
    <t>ALEJANDRO SCHNARCH KIRBEEG</t>
  </si>
  <si>
    <t>PENSAR EPISTÉMICO EDUCACIÓN POPULAR E INVESTIGACIÓN PARTICIPATIVA</t>
  </si>
  <si>
    <t>ALFONSO TORRES CARRILLO</t>
  </si>
  <si>
    <t>NOMADA</t>
  </si>
  <si>
    <t>LOS REGÍMENES ADUANEROS EN MÉXICO</t>
  </si>
  <si>
    <t>RICARDO MÉNDEZ CASTRO</t>
  </si>
  <si>
    <t>SOCIEDADES MERCANTILES</t>
  </si>
  <si>
    <t>MANUEL GARCÍA RENDÓN</t>
  </si>
  <si>
    <t>FINANZAS INTERNACIONALES</t>
  </si>
  <si>
    <t>MARCIAL CÓRDOVA PADILLA</t>
  </si>
  <si>
    <t>ECOE EDICIONES</t>
  </si>
  <si>
    <t>MARKETING 4.0</t>
  </si>
  <si>
    <t>PHILIP KLOTER</t>
  </si>
  <si>
    <t>LID EDITORIAL</t>
  </si>
  <si>
    <t>FORMULACIÓN Y EVALUACIÓN DE PROYECTOS AGROPECUARIOS</t>
  </si>
  <si>
    <t>GLORIA PUENTES MONTAÑEZ</t>
  </si>
  <si>
    <t>DIRECCIÓN DE LA PRODUCCIÓN Y DE OPERACIONES DECISIONES ESTRATÉGICAS</t>
  </si>
  <si>
    <t>JAY HEIZER</t>
  </si>
  <si>
    <t>PEARSON</t>
  </si>
  <si>
    <t>CONTABILIDAD DE COSTOS</t>
  </si>
  <si>
    <t>RAMIRO GAMBOA SUAREZ</t>
  </si>
  <si>
    <t>BITÁCORA GENERAL PARA LA AGRO EMPRESA GLOBAL</t>
  </si>
  <si>
    <t>RIVERA AMILL, RICARDO</t>
  </si>
  <si>
    <t>OPCION PLANETA</t>
  </si>
  <si>
    <t>ROTACIÓN DE CULTIVOS Y SOSTENIBILIDAD ECONÓMICA DE LA AGRICULTURA: ROTACIÓN Y SOSTENIBILIDAD DE CULTIVOS</t>
  </si>
  <si>
    <t>V.NAGARAJAN NAIDU</t>
  </si>
  <si>
    <t>EDICIONES NUESTRO CONOCIMIENTO</t>
  </si>
  <si>
    <t>COMERCIALIZACIÓN DEL TRANSPORTE Y LA LOGÍSTICA</t>
  </si>
  <si>
    <t>MARÍN MARTÍNEZ</t>
  </si>
  <si>
    <t>PARANINFO</t>
  </si>
  <si>
    <t>AGENDA MERCANTIL 2024</t>
  </si>
  <si>
    <t>ISEF</t>
  </si>
  <si>
    <t>CONTRATOS CIVILES</t>
  </si>
  <si>
    <t>BERNARDO PÉREZ FERNÁNDEZ DEL CASTILLO</t>
  </si>
  <si>
    <t>PORRÚA</t>
  </si>
  <si>
    <t>INSTITUCIONES BÁSICAS DE DERECHO CIVIL</t>
  </si>
  <si>
    <t>INMACULADA VIVAS TESÓN</t>
  </si>
  <si>
    <t>TECNOS</t>
  </si>
  <si>
    <t>TEORÍA GENERAL DE LAS OBLIGACIONES</t>
  </si>
  <si>
    <t>DIEGO ROBLES FARÍAS</t>
  </si>
  <si>
    <t>OBLIGACIONES: GENERALIDADES Y FUENTES</t>
  </si>
  <si>
    <t>RAFAEL RICARDO SOLER SUASTEGUI</t>
  </si>
  <si>
    <t>DE LA SALLE</t>
  </si>
  <si>
    <t>EL INVERSOR INTELIGENTE</t>
  </si>
  <si>
    <t>BENJAMÍN GRAHAM</t>
  </si>
  <si>
    <t>Harper Collins Español</t>
  </si>
  <si>
    <t>PADRE RICO PADRE POBRE</t>
  </si>
  <si>
    <t>ROBET T KIYOSAKI</t>
  </si>
  <si>
    <t>AGUILAR</t>
  </si>
  <si>
    <t>FUNDAMENTOS DE MARKETING</t>
  </si>
  <si>
    <t>PATRICIA DANEL</t>
  </si>
  <si>
    <t>COMERCIO INTERNACIONAL</t>
  </si>
  <si>
    <t>CLAUDIO MAUBERT VIVEROS</t>
  </si>
  <si>
    <t>TRANSPORTACION INTERNACIONAL</t>
  </si>
  <si>
    <t>GENARO PORTALES RODRÍGUEZ</t>
  </si>
  <si>
    <t>IDEA, PRODUCTO Y NEGOCIO: TRES PASOS EN LA CREACIÓN DE PRODUCTOS Y SERVICIOS DIGITALES INNOVADORES</t>
  </si>
  <si>
    <t>HIDALGO JUSTO</t>
  </si>
  <si>
    <t>INVESTIGACIÓN DE MERCADOS APLICACIÓN AL MARKETING ESTRATÉGICO EMPRESARIAL</t>
  </si>
  <si>
    <t>VERONICA ROSENDO RIOS</t>
  </si>
  <si>
    <t>ESIC</t>
  </si>
  <si>
    <t>INGENIERÍA DE PROCESOS Y DE PLANTA</t>
  </si>
  <si>
    <t>LLUIS CUATRECASAS</t>
  </si>
  <si>
    <t xml:space="preserve">PROFIT </t>
  </si>
  <si>
    <t>EL PLAN DE MARKETING EN LA PRACTICA</t>
  </si>
  <si>
    <t>JOSE MA. SAINZ DE VICUÑA</t>
  </si>
  <si>
    <t>LICENCIATURA EN CIRUJANO DENTISTA</t>
  </si>
  <si>
    <t xml:space="preserve">LA MICROBIOTA EN EL MUNDO </t>
  </si>
  <si>
    <t>ÁLVARO ZAMUDIO TIBURCIO</t>
  </si>
  <si>
    <t>1A ED. 2024</t>
  </si>
  <si>
    <t>ODESSA LIBRERÍAS</t>
  </si>
  <si>
    <t>PATOLOGÍA ORAL</t>
  </si>
  <si>
    <t>PHILIP H.MCKEE</t>
  </si>
  <si>
    <t>F 017317</t>
  </si>
  <si>
    <t>DIAGNÓSTICO Y TRATAMIENTO DE LAS PATOLOGÍAS DE LA ARTICULACIÓN TEMPOROMANDIBULAR</t>
  </si>
  <si>
    <t>ROSITA WURGAFT</t>
  </si>
  <si>
    <t>AMOLCA</t>
  </si>
  <si>
    <t>ADHESIÓN, REMINERALIZACION, ESTÉTICA Y BIOMIMETICA EVIDENCIA Y PRÁCTICA CLÍNICA</t>
  </si>
  <si>
    <t>JORGE URIBE ECHEVARRÍA</t>
  </si>
  <si>
    <t>ANATOMÍA DENTAL DE MILTON PICOSSE</t>
  </si>
  <si>
    <t>EDSON APARECIDO LIBERTI</t>
  </si>
  <si>
    <t>HISTOLOGÍA Y EMBRIOLOGÍA BUCAL CON ORIENTACIÓN CLÍNICA</t>
  </si>
  <si>
    <t>DANIEL J.CHIEGO JR</t>
  </si>
  <si>
    <t>TRAUMATOLOGÍA DENTAL DE UN VISTAZO</t>
  </si>
  <si>
    <t xml:space="preserve"> AWS ALANI </t>
  </si>
  <si>
    <t>LISERMED</t>
  </si>
  <si>
    <t>MEDICINA DEL DOLOR: SERIE DE APRENDIZAJE BASADO EN CASOS MANEJO DE LA CEFALEA Y EL DOLOR FACIAL</t>
  </si>
  <si>
    <t>STEVEN D. WALDMAN</t>
  </si>
  <si>
    <t>PREVENCIÓN DE MALOCLUSION EN EL BEBÉ</t>
  </si>
  <si>
    <t>SILVIA JOSÉ CHEDID</t>
  </si>
  <si>
    <t>ORTOPEDIA FUNCIONAL DE LOS MAXILARES EN ODONTOPEDIATRIA</t>
  </si>
  <si>
    <t>MARGARITA PONCE PALOMARES</t>
  </si>
  <si>
    <t xml:space="preserve">MAESTRÍA EN ODONTOLOGIA. ODONTOLOGÍA RESTAURADORA, ODONTOPEDIATRÍA Y ORTODONCIA </t>
  </si>
  <si>
    <t>GILES McCRACKEN</t>
  </si>
  <si>
    <t>MANUAL DE PROCEDIMIENTOS CLÍNICOS EN ODONTOPEDIATRIA</t>
  </si>
  <si>
    <t>IRAÍS DUARTE</t>
  </si>
  <si>
    <t>MAPORRUA</t>
  </si>
  <si>
    <t xml:space="preserve">LA QUÍMICA ES BUENA </t>
  </si>
  <si>
    <t>GIANNI FOCHI</t>
  </si>
  <si>
    <t>LIBSA</t>
  </si>
  <si>
    <t>1A ED. 2022</t>
  </si>
  <si>
    <t>TIPS: CLAVES EN ODONTOLOGÍA ESTÉTICA</t>
  </si>
  <si>
    <t>RONALDO HIRATA</t>
  </si>
  <si>
    <t>PANAMERICANA</t>
  </si>
  <si>
    <t>PROCEDIMIENTOS CLÍNICOS EN ENDODONCIA.</t>
  </si>
  <si>
    <t>ÁLVARO CRUZ GONZÁLEZ</t>
  </si>
  <si>
    <t>EDITORIAL UNIVERSITARIA</t>
  </si>
  <si>
    <t>THE OVERLOOKED INDIVIDUAL:SUSCEPTIBILITY TO DENTAL CARIES, EROSIVE TOOTH WEAR AND AMELOGENESIS</t>
  </si>
  <si>
    <t>ALEXANDRE R. VIEIRA</t>
  </si>
  <si>
    <t xml:space="preserve">KARGER MANUAL MODERNO </t>
  </si>
  <si>
    <t>PRIMERA EDICIÓN 2022</t>
  </si>
  <si>
    <t>ED 929</t>
  </si>
  <si>
    <t>MICROBES AND THE MIND</t>
  </si>
  <si>
    <t>CAITLIN S.M COWAN</t>
  </si>
  <si>
    <t>CORONAL CARIES</t>
  </si>
  <si>
    <t>JOANA C. CARVALHO</t>
  </si>
  <si>
    <t>HISTORIA GENERAL DE LA ODONTOLOGÍA</t>
  </si>
  <si>
    <t>HERNÁN RAMÍREZ SKINNER</t>
  </si>
  <si>
    <t>EDITORIAL ACADEMICA ESPAÑOLA</t>
  </si>
  <si>
    <t>BASES DE PROSTODONCIA TOTAL</t>
  </si>
  <si>
    <t>MORENO DELGADO MAYTE</t>
  </si>
  <si>
    <t>ORTODONCIA: MÁS ALLÁ DE LOS MITOS Y LEYENDAS: ORTODONCIA DENTAL, DENTISTA, ESTUDIANTE DENTAL, SONRISA PERFECTA (SPANISH EDITION)</t>
  </si>
  <si>
    <t>JESÚS HUMBERTO ALVAREZ</t>
  </si>
  <si>
    <t>Independently published</t>
  </si>
  <si>
    <t>REHABILITACIÓN BUCAL COMPLETA: EL ENFOQUE INTERDISCIPLINAR</t>
  </si>
  <si>
    <t>ARPIT SIKRI</t>
  </si>
  <si>
    <t>REHABILITACIÓN ORAL PREVISIBILIDAD Y LONGEVIDAD. 2 TOMOS</t>
  </si>
  <si>
    <t>WILSON BATISTA MENDES</t>
  </si>
  <si>
    <t>RESTAURACIÓN DEL DIENTE ENDODONCIADO</t>
  </si>
  <si>
    <t>ERNEST MALLAT CALLÍS</t>
  </si>
  <si>
    <t>LISERMED EDITORIAL</t>
  </si>
  <si>
    <t>COMPENDIO DE ROBBINS Y COTRAN. PATOLOGÍA ESTRUCTURAL Y FUNCIONAL</t>
  </si>
  <si>
    <t>MITCHEL KUMAR</t>
  </si>
  <si>
    <t>ELSEVIER MASSON</t>
  </si>
  <si>
    <t>HISTOLOGÍA Y BIOLOGÍA CELULAR INTRODUCCIÓN A LA ANATOMÍA PATOLÓGICA</t>
  </si>
  <si>
    <t>ABRAHAM L. KIERSZENBAUM</t>
  </si>
  <si>
    <t>PATOLOGÍA; FUNDAMENTOS CLINICOPATOLÓGICOS EN MEDICINA</t>
  </si>
  <si>
    <t>RUBIN/STRAYER</t>
  </si>
  <si>
    <t>ODONTOLOGÍA PREVENTIVA: GUÍA COMPLETA PARA LA SALUD Y EL BIENESTAR BUCODENTALES: ODONTOLOGÍA PREVENTIVA: A TRAVÉS DE LA LENTE DE UN ACADÉMICO</t>
  </si>
  <si>
    <t>SURBHI PRIYADARSHI</t>
  </si>
  <si>
    <t>NUESTRO CONOCIMIENTO</t>
  </si>
  <si>
    <t>DOLOR OROFACIAL, OCLUSIÓN Y CIENCIA (SPANISH EDITION)</t>
  </si>
  <si>
    <t>RICARDO ARANHNA</t>
  </si>
  <si>
    <t>OCLUSION BASICA</t>
  </si>
  <si>
    <t>ROGELIO REY BOSCH</t>
  </si>
  <si>
    <t>COMPETENCIAS Y DESAFÍOS DE LA SEXOLOGÍA: HACIA UNA VIVENCIA Y ESTUDIO INTEGRAL DE LA SEXUALIDAD HUMANA</t>
  </si>
  <si>
    <t>CÉSAR BECALE POLONIO</t>
  </si>
  <si>
    <t>EDITORIAL ACADÉMICA ESPAÑOLA</t>
  </si>
  <si>
    <t>MANUAL PRACTICO DE ESTADÍSTICA PARA LAS CIENCIAS DE LA SALUD</t>
  </si>
  <si>
    <t>LUIS CASTILLA SERNA</t>
  </si>
  <si>
    <t>FUNDAMENTOS DE ESTADÍSTICA Y PROBABILIDAD: TEORÍA Y APLICACIONES PRÁCTICAS</t>
  </si>
  <si>
    <t>JULIO CÉSAR ESPINOZA TAPIA</t>
  </si>
  <si>
    <t>CUÉLLAR AYALA</t>
  </si>
  <si>
    <t>GESTION Y PROCESOS EN SISTEMAS Y SERVICIOS ODONTOLOGICOS</t>
  </si>
  <si>
    <t>LEPERA</t>
  </si>
  <si>
    <t>CORPUS</t>
  </si>
  <si>
    <t>FV00000024</t>
  </si>
  <si>
    <t>CIRUGÍA BUCOMAXILOFACIAL</t>
  </si>
  <si>
    <t>REY</t>
  </si>
  <si>
    <t>LICENCIATURA EN CULTURA FÍSICA Y DEPORTE</t>
  </si>
  <si>
    <t>CÓMO FUNCIONA EL APRENDIZAJE</t>
  </si>
  <si>
    <t>JOHN ALMARODE</t>
  </si>
  <si>
    <t>PEDAGOGÍA DEL APRENDIZAJE PROFUNDO</t>
  </si>
  <si>
    <t xml:space="preserve">MICHAEL FULLAN </t>
  </si>
  <si>
    <t>ACTIVIDAD FÍSICA Y DESARROLLO PERSONAL</t>
  </si>
  <si>
    <t>ALATORRE PANDURO, JAZMINE ANGELICA</t>
  </si>
  <si>
    <t>EDITORIAL UNIVERSIDAD DE GUADALAJARA</t>
  </si>
  <si>
    <t xml:space="preserve">ACERCAMIENTO AL DESARROLLO DEPORTIVO </t>
  </si>
  <si>
    <t>ALATORRE, J. BALTAZAR, M. MÁRQUEZ, O. Y MUÑOZ, C. MUÑOZ, R. A</t>
  </si>
  <si>
    <t>AVANCES EN PSICOLOGIA DEL DEPORTE</t>
  </si>
  <si>
    <t>GARCÍA-NAVEIRA V., ALEJO Y LOCATELLI D., LUZ. AVANCES</t>
  </si>
  <si>
    <t>PAIDOTRIBO</t>
  </si>
  <si>
    <t>BIOQUÍMICA DE LAGUNA Y PIÑA</t>
  </si>
  <si>
    <t>RIVEROS ROSAS, HECTOR / FEDERICO MARTÍNEZ MONTES</t>
  </si>
  <si>
    <t>MANUAL MODERNO</t>
  </si>
  <si>
    <t xml:space="preserve">2018  8A ED. </t>
  </si>
  <si>
    <t>RECREACIÓN Y APROVECHAMIENTO DEL TIEMPO LIBRE</t>
  </si>
  <si>
    <t>ALATORRE, J. BALTAZAR, M. MÁRQUEZ, O. Y MUÑOZ, C. MUÑOZ, R.</t>
  </si>
  <si>
    <t>NUTRICIÓN E HIDRATACIÓN EN EL TENNIS</t>
  </si>
  <si>
    <t>IBARRA RAÚL</t>
  </si>
  <si>
    <t>CUÉLLAR ANAYA</t>
  </si>
  <si>
    <t>LICENCIATURA EN DESARROLLO TURÍSTICO SUSTENTABLE</t>
  </si>
  <si>
    <t>TURISMO Y RECREACIÓN</t>
  </si>
  <si>
    <t>EULOGIO CASTELLANOS HERNÁNDEZ</t>
  </si>
  <si>
    <t>VESALIUS</t>
  </si>
  <si>
    <t>PSICOLOGÍA FORENSE</t>
  </si>
  <si>
    <t>ROCIÓ ESTELA LÓPEZ OROZCO</t>
  </si>
  <si>
    <t xml:space="preserve">1A ED. 2020 </t>
  </si>
  <si>
    <t>G 3946</t>
  </si>
  <si>
    <t>ARARACUARA MANUAL DE SUPERVIVENCIA URBANA</t>
  </si>
  <si>
    <t>ALONSO FLORES ZAMBRANO</t>
  </si>
  <si>
    <t>CANGREJO</t>
  </si>
  <si>
    <t>COSTOS EN HOTELERIA, ALIMENTOS Y BEBIDAS</t>
  </si>
  <si>
    <t>RICARDO RODRÍGUEZ VERA</t>
  </si>
  <si>
    <t>ECO EDICIONES</t>
  </si>
  <si>
    <t xml:space="preserve">DIRECTIVOS CON INTELIGENCIA INTUITIVA </t>
  </si>
  <si>
    <t>SERGIO RAÚL ORTIZ SAUCEDO</t>
  </si>
  <si>
    <t xml:space="preserve">ECOE EDICIONES </t>
  </si>
  <si>
    <t>1A ED. 2023</t>
  </si>
  <si>
    <t>DINÁMICA DE GRUPOS</t>
  </si>
  <si>
    <t>JAVIER GARCÍA FORCADA</t>
  </si>
  <si>
    <t>DESCLÉE DE BROUWER</t>
  </si>
  <si>
    <t>SIGLO VEINTIUNO EDITORES</t>
  </si>
  <si>
    <t>LAS NEURONAS DE DIOS</t>
  </si>
  <si>
    <t>DIEGO GOLOMBEK</t>
  </si>
  <si>
    <t>SGLO XXI</t>
  </si>
  <si>
    <t>D-00007475</t>
  </si>
  <si>
    <t>PROGAMAS DE ENFERMERÍA</t>
  </si>
  <si>
    <t>LEGISLACIÓN EN ENFERMERÍA</t>
  </si>
  <si>
    <t>FRANCISCO GONZÁLEZ</t>
  </si>
  <si>
    <t>FUNDAMENTOS DE ENFERMERÍA</t>
  </si>
  <si>
    <t>MARGARITA ALBA HERNÁNDEZ</t>
  </si>
  <si>
    <t>CASOS DE RAZONAMIENTO CLÍNICO EN ENFERMERÍA</t>
  </si>
  <si>
    <t>MARIANN HARDING</t>
  </si>
  <si>
    <t>8A ED. 2024</t>
  </si>
  <si>
    <t>FARMACOLOGIA EN ENFERMERÍA</t>
  </si>
  <si>
    <t>MARGARITA HERNANDEZ PEREZ</t>
  </si>
  <si>
    <t>4A ED. 2024</t>
  </si>
  <si>
    <t>MANUAL DE SEXOLOGIA CLINICA</t>
  </si>
  <si>
    <t>CASTELLO</t>
  </si>
  <si>
    <t>MNL P/LA ENSEÑANZA PRACTICA DE LA SALUD SEXUAL</t>
  </si>
  <si>
    <t>MARTINEZ GALIANO</t>
  </si>
  <si>
    <t>CUIDADOS MATERNO-INFANTILES EN EMERGENCIAS</t>
  </si>
  <si>
    <t>BASTON</t>
  </si>
  <si>
    <t>CUIDADOS POSTNATALES</t>
  </si>
  <si>
    <t>CUIDADOS PRENATALES</t>
  </si>
  <si>
    <t>PATOLOGIAS CONCOMITANTES EN EL EMBARAZO</t>
  </si>
  <si>
    <t>BASES DE LA ENFERMERIA MATERNO-INFANTIL</t>
  </si>
  <si>
    <t xml:space="preserve">OBSTETRICIA Y GINECOLOGIA </t>
  </si>
  <si>
    <t>NIETO</t>
  </si>
  <si>
    <t xml:space="preserve">GINECOLOGIA  </t>
  </si>
  <si>
    <t>GONZALEZ MERLO</t>
  </si>
  <si>
    <t>OBSTETRICIA</t>
  </si>
  <si>
    <t>FUNDAMENTOS DE GINECOLOGIA DE NOVAK</t>
  </si>
  <si>
    <t>BEREK</t>
  </si>
  <si>
    <t>WOLTERS</t>
  </si>
  <si>
    <t>INTERNADO ROTATORIO GINECOLOGIA Y OBSTETRICIA</t>
  </si>
  <si>
    <t>CALLAHAN</t>
  </si>
  <si>
    <t>BECKMAN &amp; LING OBSTETRICIA Y GINCOLOGIA</t>
  </si>
  <si>
    <t>CASANOVA</t>
  </si>
  <si>
    <t>MANUAL JOHNS HOPKINS GINECOLOGIA Y OBSTETRICIA</t>
  </si>
  <si>
    <t>CHOU</t>
  </si>
  <si>
    <t>MANUAL DE EMERGENCIAS OBSTETRICAS</t>
  </si>
  <si>
    <t>DOBIESZ</t>
  </si>
  <si>
    <t>TE LINDE GINECOLOGIA QUIRURGICA</t>
  </si>
  <si>
    <t>HANDA</t>
  </si>
  <si>
    <t>CIRUGIA MINIMAMENTE INVASIVA EN GINECOLOGIA</t>
  </si>
  <si>
    <t>CABEZAS</t>
  </si>
  <si>
    <t>GUIAS DE PRACTICA EN TOCOGINECOLOGIA OBSTETRICIA</t>
  </si>
  <si>
    <t>SOGIBA</t>
  </si>
  <si>
    <t>GUIAS DE PRACTICA EN TOCOGINECOLOGIA GINECOLOGIA</t>
  </si>
  <si>
    <t>MEDICINA FETAL 2018</t>
  </si>
  <si>
    <t>GRATACOS</t>
  </si>
  <si>
    <t>TRATADO DE ESTERILIDAD E INFERTILIDAD HUMANAS</t>
  </si>
  <si>
    <t>PEREZ</t>
  </si>
  <si>
    <t>GINECOLOGIA FUNDAMENTOS</t>
  </si>
  <si>
    <t>TESTA</t>
  </si>
  <si>
    <t>PROCEDIMIENTOS ENFERMERIA</t>
  </si>
  <si>
    <t>D´FULVIO</t>
  </si>
  <si>
    <t>ANATOMÍA, FISIOLOGÍA Y BIOQUÍMICA FÁCIL PARA ENFERMEROS</t>
  </si>
  <si>
    <t>PRAXDA</t>
  </si>
  <si>
    <t>DIAGNÓSTICOS ENF. DEF. Y CLASIF 2024-2026</t>
  </si>
  <si>
    <t>NANDA</t>
  </si>
  <si>
    <t>F 017319</t>
  </si>
  <si>
    <t>INGENIERÍA EN GEOFÍSICA</t>
  </si>
  <si>
    <t>EARTH SYSTEM GEOPHYSICS</t>
  </si>
  <si>
    <t>STEVE DICKMAN</t>
  </si>
  <si>
    <t>JOHN WILEY &amp; SONS INC</t>
  </si>
  <si>
    <t>RADAR REMOTE SENSING APPLICATIONS AND CHALLENGES</t>
  </si>
  <si>
    <t>PRASHANT SRIVASTAVA</t>
  </si>
  <si>
    <t>ADVANCES IN SUBSURFACE DATA ANALYTICS</t>
  </si>
  <si>
    <t xml:space="preserve"> SHUVAJIT BHATTACHARYA, HAIBIN DI</t>
  </si>
  <si>
    <t xml:space="preserve">SEISMIC IMAGING METHODS AND APPLICATIONS FOR OIL AND GAS EXPLORATION </t>
  </si>
  <si>
    <t>YASIR BASHIR, AMIR ABBAS BABASAFARI</t>
  </si>
  <si>
    <t>INTRODUCCIÓN A LA ELECTRICIDAD Y MAGNETISMO</t>
  </si>
  <si>
    <t>SERWAY, RAYMOND</t>
  </si>
  <si>
    <t>CENGAGE LEARNING</t>
  </si>
  <si>
    <t>TERMODINÁMICA</t>
  </si>
  <si>
    <t>REISEL, JOHN R.</t>
  </si>
  <si>
    <t>FUNDAMENTOS DE QUÍMICA</t>
  </si>
  <si>
    <t>HEIN, MORRIS / ARENA, SUSAN / WILLARD, CARY</t>
  </si>
  <si>
    <t>FUNDAMENTOS DE QUÍMICA ANALÍTICA</t>
  </si>
  <si>
    <t>SKOOG, DOUGLAS A.</t>
  </si>
  <si>
    <t>DICTIONARY GEOTECHNICAL ENGINEERING</t>
  </si>
  <si>
    <t>HELMUT HERRMANN</t>
  </si>
  <si>
    <t>SPRINGER</t>
  </si>
  <si>
    <t>ED 934</t>
  </si>
  <si>
    <t>DISTRIBUTED ACOUSTIC SENSING IN GEOPHYSICS: METHODS AND APPLICATIONS</t>
  </si>
  <si>
    <t>YINGPING LI</t>
  </si>
  <si>
    <t>BIODEGRADATION, POLLUTANTS AND BIOREMEDIATION PRINCIPLES</t>
  </si>
  <si>
    <t>EDERIO DINO BIDOIA</t>
  </si>
  <si>
    <t>TAYLOR &amp; FRANCIS LTD</t>
  </si>
  <si>
    <t>ENCYCLOPEDIA OF SOLID EARTH GEOPHYSICS</t>
  </si>
  <si>
    <t>HARSH K. GUPTA</t>
  </si>
  <si>
    <t>PYTHON A FONDO</t>
  </si>
  <si>
    <t>RAMÍREZ JÍMENEZ, OSCAR</t>
  </si>
  <si>
    <t>ALFAOMEGA, MARCOMBO</t>
  </si>
  <si>
    <t>UNDERSTADING EARTH</t>
  </si>
  <si>
    <t>PRESS, F. &amp; SIEVER R</t>
  </si>
  <si>
    <t>FREEMAN AND COMPANY</t>
  </si>
  <si>
    <t>CALCULO: DE VARIAS VARIABLES TRASCENDENTES TEMPRANAS</t>
  </si>
  <si>
    <t>STEWART, JAMES B</t>
  </si>
  <si>
    <t>CENGAGE</t>
  </si>
  <si>
    <t>MATEMÁTICAS 4 ALGEBRA LINEAL</t>
  </si>
  <si>
    <t>STANLEY GROSSMAN</t>
  </si>
  <si>
    <t>MC GRAW HILL</t>
  </si>
  <si>
    <t>PRECÁLCULO MATEMÁTICAS PARA EL CÁLCULO</t>
  </si>
  <si>
    <t>JAMES STEWART</t>
  </si>
  <si>
    <t>VOLCANOES: GLOBAL PERSPECTIVES</t>
  </si>
  <si>
    <t>JOHN P. LOCKWOOD, RICHARD W. HAZLETT</t>
  </si>
  <si>
    <t>BLACKWELL PUB</t>
  </si>
  <si>
    <t>INGENIERÍA EN SISTEMAS BIOLÓGICOS</t>
  </si>
  <si>
    <t>MICROBIOLOGÍA Y PARASITOLOGIA HUMANA</t>
  </si>
  <si>
    <t>ROMERO CABELLO</t>
  </si>
  <si>
    <t>5A ED.  2024</t>
  </si>
  <si>
    <t>DESARROLLO SUSTENTABLE UNA OPORTUNIDAD PARA LA VIDA</t>
  </si>
  <si>
    <t xml:space="preserve">REYNOL DÍAZ COUTIÑO </t>
  </si>
  <si>
    <t>INTRODUCTION TO BIOINFORMATICS</t>
  </si>
  <si>
    <t>LESK A. M.</t>
  </si>
  <si>
    <t>OXFORD UNIVERSITY PRESS</t>
  </si>
  <si>
    <t>BIOINFORMÁTICS</t>
  </si>
  <si>
    <t>BAXEVANIS, ANDREAS D. EDITOR.</t>
  </si>
  <si>
    <t>JOHN WILEY &amp; SONS</t>
  </si>
  <si>
    <t>INMUNOLOGÍA BÁSICA,</t>
  </si>
  <si>
    <t>ABBAS, ABUL K.</t>
  </si>
  <si>
    <t>2020</t>
  </si>
  <si>
    <t>ECOLOGÍA</t>
  </si>
  <si>
    <t>RODRÍGUEZ MARTÍNEZ JAIME</t>
  </si>
  <si>
    <t>PIRÁMIDE</t>
  </si>
  <si>
    <t>2016</t>
  </si>
  <si>
    <t>PRINCIPIOS DE ECOLOGÍA</t>
  </si>
  <si>
    <t>FONTANA LUIS.</t>
  </si>
  <si>
    <t>BRUJAS</t>
  </si>
  <si>
    <t>ANÁLISIS QUÍMICO CUANTITATIVO</t>
  </si>
  <si>
    <t>DANIEL C. HARRIS</t>
  </si>
  <si>
    <t>REVERTE</t>
  </si>
  <si>
    <t>QUÍMICA ANALÍTICA</t>
  </si>
  <si>
    <t>SKOOG, D.</t>
  </si>
  <si>
    <t>MICROBIOLOGY: AN INTRODUCTION</t>
  </si>
  <si>
    <t>TORTORA</t>
  </si>
  <si>
    <t>INGENIERÍA EN TELEMÁTICA</t>
  </si>
  <si>
    <t>LICENCIATURA EN LETRAS HISPÁNICAS</t>
  </si>
  <si>
    <t>POESÍA Y TEATRO</t>
  </si>
  <si>
    <t>IGNACIO RODRÍGUEZ GALVÁN</t>
  </si>
  <si>
    <t>ED 930</t>
  </si>
  <si>
    <t>OBRAS. POESÍA, TEATRO, ARTÍCULOS Y CARTAS</t>
  </si>
  <si>
    <t>MANUEL ACUÑA</t>
  </si>
  <si>
    <t>POESÍAS COMPLETAS 1-2</t>
  </si>
  <si>
    <t>LUIS G. URBINA</t>
  </si>
  <si>
    <t>3ERA</t>
  </si>
  <si>
    <t>CUENTOS ROMÁTICOS</t>
  </si>
  <si>
    <t>JUSTO SIERRA</t>
  </si>
  <si>
    <t>EL BACHILLER, EL DONADOR DE ALMAS, MENCÍA Y SUS MEJORES CUENTOS</t>
  </si>
  <si>
    <t>AMADO NERVO</t>
  </si>
  <si>
    <t>PENGUIN CLÁSICOS</t>
  </si>
  <si>
    <t>EL DIABLO DESINTERESADO Y OTRAS NOVELAS CORTAS</t>
  </si>
  <si>
    <t>UNIVERSO DE LIBROS</t>
  </si>
  <si>
    <t>LI-PO Y OTROS POEMAS</t>
  </si>
  <si>
    <t>JOSÉ JUAN TABLADA</t>
  </si>
  <si>
    <t>CONACULTA</t>
  </si>
  <si>
    <t>PRELUDIOS / LIRISMOS / SILENTER / LOS SENDEROS OCULTOS</t>
  </si>
  <si>
    <t>ENRIQUE GONZÁLEZ MARTÍNEZ</t>
  </si>
  <si>
    <t>HISTORIA MÍNIMA DE LA LITERATURA MEXICANA DEL SIGLO XIX</t>
  </si>
  <si>
    <t>CHRISTOPHER DOMÍNGUEZ MICHAEL</t>
  </si>
  <si>
    <t>EL COLEGIO DE MÉXICO</t>
  </si>
  <si>
    <t>EL REINO DE LO NO LINEAL</t>
  </si>
  <si>
    <t xml:space="preserve">ELISA DÍAZ CASTELO </t>
  </si>
  <si>
    <t xml:space="preserve">FONDO DE CULTURA ECONÓMICA </t>
  </si>
  <si>
    <t>VOCES DE LA LINGÜÍSTICA MEXICANA CONTEMPORÁNEA</t>
  </si>
  <si>
    <t xml:space="preserve">NIKTELOL PALACIOS </t>
  </si>
  <si>
    <t xml:space="preserve">EL COLEGIO DE MÉXICO </t>
  </si>
  <si>
    <t>EL APRENDIZAJE DEL ESCRITOR</t>
  </si>
  <si>
    <t xml:space="preserve">JORGE LUIS BORGES </t>
  </si>
  <si>
    <t xml:space="preserve">LUMEN </t>
  </si>
  <si>
    <t>LA BIBLIA VAQUERA</t>
  </si>
  <si>
    <t>CARLOS VELÁZQUEZ</t>
  </si>
  <si>
    <t>SEXTO PISO</t>
  </si>
  <si>
    <t>MANTÉN LA MÚSICA MALDITA</t>
  </si>
  <si>
    <t>PEREGRINAJES</t>
  </si>
  <si>
    <t>HUGO GUTIÉRREZ VEGA</t>
  </si>
  <si>
    <t>PUERTABIERTA EDITORES</t>
  </si>
  <si>
    <t>LA ÚNICA</t>
  </si>
  <si>
    <t>GUADALUPE MARÍN</t>
  </si>
  <si>
    <t>UNAM</t>
  </si>
  <si>
    <t>TIEMPO SIN CLAVES</t>
  </si>
  <si>
    <t>IDA VITALE</t>
  </si>
  <si>
    <t>ESTUARIO</t>
  </si>
  <si>
    <t>MINOTAU ROMAQUIA [CRÓNICAS DE UN DESENCUENTRO]</t>
  </si>
  <si>
    <t>TITA VALENCIA</t>
  </si>
  <si>
    <t>UNIVERSIDAD NACIONAL AUTÓNOMA DE MÉXICO</t>
  </si>
  <si>
    <t>PRIMERA EDICIÓN 2019</t>
  </si>
  <si>
    <t>MOVIMIENTO PERPETUO</t>
  </si>
  <si>
    <t>AUGUSTO MONTERROSO</t>
  </si>
  <si>
    <t>ERA</t>
  </si>
  <si>
    <t>CARTAS A CLARA</t>
  </si>
  <si>
    <t>JUAN RULFO</t>
  </si>
  <si>
    <t>EM EDITORIAL</t>
  </si>
  <si>
    <t>ANÁLISIS DE LIBROS Y ETAPAS LECTORAS</t>
  </si>
  <si>
    <t>DE LA MACORRA, ALINE</t>
  </si>
  <si>
    <t>COLORINES EDUCACIÓN</t>
  </si>
  <si>
    <t>LEER PARA PENSAR. BÚSQUEDA Y ANÁLISIS DE LA INFORMACIÓN</t>
  </si>
  <si>
    <t>PALACIOS SIERRA, MARGARITA., CHÁVEZ PÉREZ, FIDEL., DOMÍNGUEZ CÁCERES, ROBERTO.</t>
  </si>
  <si>
    <t>FINEO</t>
  </si>
  <si>
    <t>EL ARTE DE LA LECTURA EN TIEMPOS DE CRISIS</t>
  </si>
  <si>
    <t>PETIT, MICHEL</t>
  </si>
  <si>
    <t>OCEANO/EXPRES</t>
  </si>
  <si>
    <t>ME LLAMO CUERPO QUE NO ESTÁ</t>
  </si>
  <si>
    <t>CRISTINA RIVERA GARZA</t>
  </si>
  <si>
    <t>PENGUIN RANDOM HOUSE</t>
  </si>
  <si>
    <t>MACHISMO INVISIBLE</t>
  </si>
  <si>
    <t>MARIANA CASTAÑEDA</t>
  </si>
  <si>
    <t>DEBOLSILLO</t>
  </si>
  <si>
    <t>MAMÁ DESOBEDIENTE</t>
  </si>
  <si>
    <t>ESTHER VIVAS</t>
  </si>
  <si>
    <t>CAPITÁN SWING LIBROS</t>
  </si>
  <si>
    <t>CIEN CUYES</t>
  </si>
  <si>
    <t>GUSTAVO RODRÍGUEZ</t>
  </si>
  <si>
    <t>LA PIEDRA DE LA LOCURA</t>
  </si>
  <si>
    <t>BENJAMÍN LABATUT</t>
  </si>
  <si>
    <t>ANAGRAMA</t>
  </si>
  <si>
    <t>LA HORA VIOLETA</t>
  </si>
  <si>
    <t>SERGIO DEL MOLINO</t>
  </si>
  <si>
    <t>ALFAGUARA</t>
  </si>
  <si>
    <t>SOMOS UN CUERPO HERIDO. HIPATIA Y CATALINA DE ALEJANDRÍA</t>
  </si>
  <si>
    <t>ANA ROSSETTI</t>
  </si>
  <si>
    <t>SIRUELA</t>
  </si>
  <si>
    <t>EL LECTOR CIENTÍFICO. VIDA E INVENCIONES DE JOSÉ MARÍA ARREOLA</t>
  </si>
  <si>
    <t>JUAN NEPOTE</t>
  </si>
  <si>
    <t>LA ÚLTIMA NIEBLA/LA AMORTAJADA</t>
  </si>
  <si>
    <t>MARÍA LUISA BOMBAL</t>
  </si>
  <si>
    <t>SEIX BARRAL</t>
  </si>
  <si>
    <t>TODOS DEBERIAMOS SER FEMINISTAS EN 2021</t>
  </si>
  <si>
    <t>ADICHIE, CHIMAMANDA NGOZI</t>
  </si>
  <si>
    <t xml:space="preserve">VIVIR UNA VIDA FEMINISTA </t>
  </si>
  <si>
    <t>AHMED, SARA</t>
  </si>
  <si>
    <t xml:space="preserve">CAJA NEGRA </t>
  </si>
  <si>
    <t xml:space="preserve">LOS RECUERDOS DEL PORVENIR </t>
  </si>
  <si>
    <t xml:space="preserve">GARRO, ELENA </t>
  </si>
  <si>
    <t xml:space="preserve">PENGUIN RANDOM HOUSE </t>
  </si>
  <si>
    <t xml:space="preserve">LO QUE NO APRENDI </t>
  </si>
  <si>
    <t xml:space="preserve">GARCÍA ROBAYO, MARGARITA </t>
  </si>
  <si>
    <t>MALPASO</t>
  </si>
  <si>
    <t>CREACIÓN, RECEPCIÓN Y EFECTO. UNA APROXIMACIÓN HERMENÉUTICA A LA OBRA LITERARIA</t>
  </si>
  <si>
    <t>GLORIA PRADO</t>
  </si>
  <si>
    <t>UNIVERSIDAD IBEROAMERICANA</t>
  </si>
  <si>
    <t>2A, 2014</t>
  </si>
  <si>
    <t>PUNTO DE CLIVAJE: EL SUICIDIO EN LA LITERATURA</t>
  </si>
  <si>
    <t>1A., 2016</t>
  </si>
  <si>
    <t>VIOLENCIA, IMAGEN Y LITERATURA</t>
  </si>
  <si>
    <t>MENDIOLA MEJÍA CARLOS</t>
  </si>
  <si>
    <t>1A., 2019</t>
  </si>
  <si>
    <t>PANCHO CULEBRO Y LOS NAGUALES DE TIERRA AZUL</t>
  </si>
  <si>
    <t>MARIO MOLINA CRUZ</t>
  </si>
  <si>
    <t>EDUCAL</t>
  </si>
  <si>
    <t>1A, 2002</t>
  </si>
  <si>
    <t>MIRADA INTERIOR / PA'CHÁNA E'NÉALA</t>
  </si>
  <si>
    <t>ANA CELY PALMA</t>
  </si>
  <si>
    <t>1A., 2023</t>
  </si>
  <si>
    <t>CONTAGIOUS METAPHOR</t>
  </si>
  <si>
    <t>PETA MITCHELL</t>
  </si>
  <si>
    <t>BLOOMSBURY</t>
  </si>
  <si>
    <t>1A., 2012</t>
  </si>
  <si>
    <t>THE POST-APOCALYPTIC NOVEL IN THE TWENTY-FIRST CENTURY. MODERNITY BEYOND SALVAGE</t>
  </si>
  <si>
    <t>HEATHER J. HICKS</t>
  </si>
  <si>
    <t>PALGRAVE MACMILLAN</t>
  </si>
  <si>
    <t>1A, 2016</t>
  </si>
  <si>
    <t>MYTH, MIND AND RELIGION. THE APOCALYPTIC NARRATIVE</t>
  </si>
  <si>
    <t>ABRAHAM ROTSTEIN</t>
  </si>
  <si>
    <t>PETER LANG</t>
  </si>
  <si>
    <t>1A, 2018</t>
  </si>
  <si>
    <t>ELIGE TU PROPIO APOCALIPSIS CON KIMJONG-UN Y SUS AMIGOS</t>
  </si>
  <si>
    <t>ROB SEARS</t>
  </si>
  <si>
    <t>PLANETA</t>
  </si>
  <si>
    <t>1A, 2020</t>
  </si>
  <si>
    <t>PENSAMIENTO CRÍTICO</t>
  </si>
  <si>
    <t>SCHICK</t>
  </si>
  <si>
    <t>9NA EDICIÓN 2024</t>
  </si>
  <si>
    <t>LIDERANDO CON LA IA Y EL ANÁLISIS DE DATOS</t>
  </si>
  <si>
    <t>ANDERSON</t>
  </si>
  <si>
    <t>SEMIÓTICA Y LINGÜÍSTICA FUNDAMENTOS</t>
  </si>
  <si>
    <t>VÍCTOR MIGUEL NIÑO ROJAS</t>
  </si>
  <si>
    <t>7A ED. 2019</t>
  </si>
  <si>
    <t>ENSAYO SOBRE LAS PALABRAS</t>
  </si>
  <si>
    <t>FÁTIMA GORDILLO</t>
  </si>
  <si>
    <t>EDICIONES OBELISCO</t>
  </si>
  <si>
    <t>ANATOMÍA DEL GUION</t>
  </si>
  <si>
    <t>TRUBY, JOHN</t>
  </si>
  <si>
    <t>ALBA</t>
  </si>
  <si>
    <t>GUATIMOZIN</t>
  </si>
  <si>
    <t>GÓMEZ DE AVELLANEDA , GERTRUDIS</t>
  </si>
  <si>
    <t>EDITORIAL VERBUM S.L.</t>
  </si>
  <si>
    <t>VOY A DECIRTE TODAVÍA</t>
  </si>
  <si>
    <t>VICENTE ALEXANDER</t>
  </si>
  <si>
    <t>GALAXIA GUTENBERG</t>
  </si>
  <si>
    <t>DEBE SER UN MALENTENDIDO</t>
  </si>
  <si>
    <t>CORAL BRACHO</t>
  </si>
  <si>
    <t>EDICIONES ERA</t>
  </si>
  <si>
    <t>POESÍA REUNIDA (1977-2023)</t>
  </si>
  <si>
    <t>PLAYA BAGDAD</t>
  </si>
  <si>
    <t>ANTONIO RAMOS REVILLAS</t>
  </si>
  <si>
    <t>DIARIOS COMPLETOS</t>
  </si>
  <si>
    <t>SYLVIA PLATH</t>
  </si>
  <si>
    <t>ANTOLOGÍA POÉTICA</t>
  </si>
  <si>
    <t>NAVONA</t>
  </si>
  <si>
    <t>HIMEN Y EL HIYAB, EL</t>
  </si>
  <si>
    <t>ELTAHAWY, MONA</t>
  </si>
  <si>
    <t>CAPITÁN SWING LIBROS, S.L.</t>
  </si>
  <si>
    <t>FERAL</t>
  </si>
  <si>
    <t>JAUREGUI, GABRIELA</t>
  </si>
  <si>
    <t>EDITORIAL SEXTO PISO</t>
  </si>
  <si>
    <t>ESTUDIOS DE LA OBRA DE RAFAEL LANDÍVAR, S. J. VOLUMEN 2</t>
  </si>
  <si>
    <t>MARA GAVIDIA, JOSÉ</t>
  </si>
  <si>
    <t>CARA PARENS</t>
  </si>
  <si>
    <t>ED 932</t>
  </si>
  <si>
    <t>NARRATOLOGY IN THE AGE OF CROSS-DISCIPLINARY NARRATIVE RESEARCH</t>
  </si>
  <si>
    <t>SANDRA HEINEN AND ROY SOMMER</t>
  </si>
  <si>
    <t>DE GRUYTER</t>
  </si>
  <si>
    <t>EL PATO, LA MUERTE Y EL TULIPÁN. BÁRBARA FIORE</t>
  </si>
  <si>
    <t>WOLF ERLBRUCH</t>
  </si>
  <si>
    <t xml:space="preserve">OCÉANO </t>
  </si>
  <si>
    <t>NUEVOS FANTASMAS RECORREN MÉXICO</t>
  </si>
  <si>
    <t>CAROLYN WOLFENZON</t>
  </si>
  <si>
    <t>IBEROAMERICANA VERVUERT</t>
  </si>
  <si>
    <t>CUENTOS DE ESPANTOS Y NOVELAS RÚSTICAS</t>
  </si>
  <si>
    <t>MANUEL JOSÉ OTHÓN</t>
  </si>
  <si>
    <t>FONTAMARA</t>
  </si>
  <si>
    <t>TRÍPTICO</t>
  </si>
  <si>
    <t>ALFONSINA STORNI</t>
  </si>
  <si>
    <t>EUDEM</t>
  </si>
  <si>
    <t>EL ESPECTADOR</t>
  </si>
  <si>
    <t>HIRAM RUVALCABA</t>
  </si>
  <si>
    <t>ME NEGARÁS TRES VECES</t>
  </si>
  <si>
    <t>PARA COMERTE MEJOR (CAPERUCITA ROJA A TRAVÉS DE LOS SIGLOS)</t>
  </si>
  <si>
    <t>BRENDA GARZA Y ALFREDO HERMOSILLO</t>
  </si>
  <si>
    <t>GÓGOL Y EL DIABLO. EL PRINCIPIO DEMONÍACO EN LA OBRA GOGOLIANA</t>
  </si>
  <si>
    <t>ALFREDO HERMOSILLO</t>
  </si>
  <si>
    <t>EL ESPEJO Y EL CAMINO Y OTROS ENSAYOS GOGOLIANOS</t>
  </si>
  <si>
    <t>PAULA</t>
  </si>
  <si>
    <t xml:space="preserve">ISABEL ALLENDE </t>
  </si>
  <si>
    <t>PLAZA JANÉS</t>
  </si>
  <si>
    <t>KIM JI-YOUNG, NACIDA EN 1982</t>
  </si>
  <si>
    <t>CHO NAM-JOO</t>
  </si>
  <si>
    <t>PENGUIN RANDOM HOUSE GRUPO EDITORIAL</t>
  </si>
  <si>
    <t>EL DEMONIO DE LA INTERPRETACIÓN: HERMETISMO, LITERATURA Y MITO</t>
  </si>
  <si>
    <t xml:space="preserve">GONZALO LIZARDO </t>
  </si>
  <si>
    <t xml:space="preserve">SIGLO XXI EDITORES </t>
  </si>
  <si>
    <t>LOS POEMAS DE LA NOCHE INSOMNE</t>
  </si>
  <si>
    <t>ALEJANDRO VON DÜBEN</t>
  </si>
  <si>
    <t>2017</t>
  </si>
  <si>
    <t>ANIMAL SOBRE LA PIEDRA</t>
  </si>
  <si>
    <t>DANIELA TARAZONA</t>
  </si>
  <si>
    <t>EDITORIAL ALMADÍA</t>
  </si>
  <si>
    <t>2019</t>
  </si>
  <si>
    <t>ANTÍGONA GONZÁLEZ</t>
  </si>
  <si>
    <t>SARA URIBE</t>
  </si>
  <si>
    <t>EDITORIAL SUR+</t>
  </si>
  <si>
    <t>UMAMI</t>
  </si>
  <si>
    <t>LAIA JUFRESA</t>
  </si>
  <si>
    <t>LITERATURA RANDOM HOUSE</t>
  </si>
  <si>
    <t>2023</t>
  </si>
  <si>
    <t>RELATOS RECOBRADOS DE ELENA GARRO</t>
  </si>
  <si>
    <t>ELENA GARRO NAVARRO Y OLIVIA TEROBA</t>
  </si>
  <si>
    <t>UNIVERSIDAD AUTÓNOMA DE PUEBLA</t>
  </si>
  <si>
    <t>LAS VIOLETAS SON FLORES DEL DESEO</t>
  </si>
  <si>
    <t>ANA CLAVEL</t>
  </si>
  <si>
    <t>PROCESOS DE LA NOCHE</t>
  </si>
  <si>
    <t>DIANA DEL ÁNGEL</t>
  </si>
  <si>
    <t>NOSOTRAS</t>
  </si>
  <si>
    <t>SUZETTE CELAYA AGUILAR</t>
  </si>
  <si>
    <t>PARAÍSO PERDIDO</t>
  </si>
  <si>
    <t>CUENTOS JAPONESES</t>
  </si>
  <si>
    <t>AKUTAGAWA, ANÓNIMO, TANIZAKI, MISHIMA Y HOSHI</t>
  </si>
  <si>
    <t>EDITORIAL POPULAR</t>
  </si>
  <si>
    <t>LA DAMA DE LAS CAMELIAS</t>
  </si>
  <si>
    <t>ALEJANDRO DUMAS (H)</t>
  </si>
  <si>
    <t xml:space="preserve">ALMA </t>
  </si>
  <si>
    <t>EL ACOSO</t>
  </si>
  <si>
    <t>ALEJO CARPENTIER</t>
  </si>
  <si>
    <t>LA HISTORIETA VA A LA ESCUELA</t>
  </si>
  <si>
    <t>MARGOLLES, LIBERTAD., CALVET, PERLA., MARSIMIAN, SILVINA.</t>
  </si>
  <si>
    <t>LUGAR EDITORIAL</t>
  </si>
  <si>
    <t>PRECURSORES DE LA LITERATURA INFANTIL Y JUVENIL LATINOAMERICANA</t>
  </si>
  <si>
    <t>PEÑA MUÑOZ, MANUEL</t>
  </si>
  <si>
    <t>EDUCAR EN LA LECTURA. CONSEJOS PARA ENTUSIASMAR A TUS HIJOS CON LA LECTURA</t>
  </si>
  <si>
    <t>FIGUEROLA, JESÚS</t>
  </si>
  <si>
    <t>PLATAFORMA EDITORIAL</t>
  </si>
  <si>
    <t>CÓMO MATÉ A MI PADRE</t>
  </si>
  <si>
    <t>SARA JAMARILLO</t>
  </si>
  <si>
    <t>LUMEN</t>
  </si>
  <si>
    <t>QUIÉNES SOMOS AHORA</t>
  </si>
  <si>
    <t>KATYA ADAUI</t>
  </si>
  <si>
    <t>RANDOM HOUSE</t>
  </si>
  <si>
    <t>LO QUE NO TIENE NOMBRE</t>
  </si>
  <si>
    <t>PIEDAD BONNETT</t>
  </si>
  <si>
    <t>EL CEREBRO FEMENINO</t>
  </si>
  <si>
    <t>LOUANN BRIZENDINE</t>
  </si>
  <si>
    <t>SALAMANDRA</t>
  </si>
  <si>
    <t>CURSO DE SOCIOLOGÍA GENERAL 3 Y 4. EL MUNDO SOCIAL COMO OBJETO DE LUCHAS</t>
  </si>
  <si>
    <t>PIERRE BOURDIEU</t>
  </si>
  <si>
    <t>SIGLO XXI EDITORES</t>
  </si>
  <si>
    <t>CAPITAL CULTURAL, ESCUELA Y ESPACIO SOCIAL</t>
  </si>
  <si>
    <t>UN CEREBRO LLENO DE PALABRAS. DESCUBRE CÓMO INFLUYE TU DICCIONARIO MENTAL EN LO QUE PIENSAS Y SIENTES</t>
  </si>
  <si>
    <t>MAMEN HORNO CHÉLIZ</t>
  </si>
  <si>
    <t>PLATAFORMA ACTUAL</t>
  </si>
  <si>
    <t xml:space="preserve">NI PUTAS NI SUMISAS </t>
  </si>
  <si>
    <t>AMARA, FADELA</t>
  </si>
  <si>
    <t>EDICIONES CÁTEDRA</t>
  </si>
  <si>
    <t xml:space="preserve">EL SONIDO DE LAS OLAS. TRES NOVELAS CORTAS </t>
  </si>
  <si>
    <t xml:space="preserve">CASA DE MUÑECAS </t>
  </si>
  <si>
    <t>IBSEN, HENRIK</t>
  </si>
  <si>
    <t>CREATESPASE</t>
  </si>
  <si>
    <t>LAS ESTRUCTURAS ELEMENTALES DE LA VIOLENCIA: ENSAYOS SOBRE EL GÉNERO EN LA ANTROPOLOGÍA, EL PSICOANÁLISIS Y LOS DERECHOS HUMANOS</t>
  </si>
  <si>
    <t xml:space="preserve">SEGATO, RITA LAURA </t>
  </si>
  <si>
    <t>PROMETEO LIBROS</t>
  </si>
  <si>
    <t xml:space="preserve">CONTRA-PEDAGOGÍAS DE LA CRUELDAD </t>
  </si>
  <si>
    <t xml:space="preserve">SEGATO, RITA </t>
  </si>
  <si>
    <t xml:space="preserve">EL INVENCIBLE VERANO DE LILIANA </t>
  </si>
  <si>
    <t xml:space="preserve">RIVERA GARZA, CRISTINA </t>
  </si>
  <si>
    <t xml:space="preserve">EL MACHISMO INVISIBLE REGRESA </t>
  </si>
  <si>
    <t>MARINA CASTAÑEDA</t>
  </si>
  <si>
    <t>SANTILLANA EDICIONES</t>
  </si>
  <si>
    <t>RELIGION IN THE SECULAR AGE</t>
  </si>
  <si>
    <t>EDITED BY: HERTA NAGL-DOCEKAL AND WALDEMAR ZACHARASIEWICZ</t>
  </si>
  <si>
    <t>LA IMAGEN TRASCENDENTAL: ESTUDIOS TEÓRICOS SOBRE ANIME Y MANGA</t>
  </si>
  <si>
    <t>RUBIO MARÍN MIGUEL F.;CABAÑAS OSORIO, JESÚS ALBERTO;ÁLVAREZ GARCÍA CASANDRA D.;GUTIÉRREZ RAZURA JOSÉ ROSALÍO</t>
  </si>
  <si>
    <t>1A., 2022</t>
  </si>
  <si>
    <t>TODO ALATRISTE</t>
  </si>
  <si>
    <t>ARTURO PÉREZ-REVERTE</t>
  </si>
  <si>
    <t>2A., 2021</t>
  </si>
  <si>
    <t>EL SUEÑO DE TODA CÉLULA</t>
  </si>
  <si>
    <t>MARICELA GUERRERO</t>
  </si>
  <si>
    <t>ANTÍLOPE</t>
  </si>
  <si>
    <t>THEORY FOR THE WORLD TO COME. SPECULATIVE FICTION AND APOCALYPTIC ANTHOPOLOGY</t>
  </si>
  <si>
    <t>MATTHEW J. WOLF-MEYER</t>
  </si>
  <si>
    <t>UNIVERSITY OF MINNESOTA PRESS</t>
  </si>
  <si>
    <t>MI NOVIA PREFERIDA FUE UN BULLDOG FRANCÉS</t>
  </si>
  <si>
    <t>LEGNA RODRÍGUEZ IGLESIAS</t>
  </si>
  <si>
    <t>SERIE DE CIRCUNSTANCIAS POSIBLES EN TORNO A UNA MUJER MEXICANA DE CLASE TRABAJADORA</t>
  </si>
  <si>
    <t>YOLANDA SEGURA</t>
  </si>
  <si>
    <t>ALMADÍA</t>
  </si>
  <si>
    <t>NECROPOLITANA</t>
  </si>
  <si>
    <t>BERNARDO ESQUINCA</t>
  </si>
  <si>
    <t>LOS RECUERDOS DEL PORVENIR</t>
  </si>
  <si>
    <t>ELENA GARRO</t>
  </si>
  <si>
    <t>CÁTEDRA</t>
  </si>
  <si>
    <t>LAS TRAMPAS DE LA INVESTIGACIÓN</t>
  </si>
  <si>
    <t>SIGLO XXI</t>
  </si>
  <si>
    <t>1A ED.  2024</t>
  </si>
  <si>
    <t>LA SEMIOLOGÍA</t>
  </si>
  <si>
    <t>PIERRE GUIRAUD</t>
  </si>
  <si>
    <t>2A ED. 2023</t>
  </si>
  <si>
    <t>EL CHISTE DE LEER</t>
  </si>
  <si>
    <t>LUIS PESCETTI</t>
  </si>
  <si>
    <t>INTRODUCCIÓN GENERAL A LA CRÍTICA DE MÍ MISMO</t>
  </si>
  <si>
    <t>RICARDO PIGLIA</t>
  </si>
  <si>
    <t>POESÍA FEMINISTA DEL MUNDO HISPÁNICO</t>
  </si>
  <si>
    <t>ÁNGEL FLORES</t>
  </si>
  <si>
    <t>2A ED. 2022</t>
  </si>
  <si>
    <t>PRECURSORAS DEL FEMINISMO</t>
  </si>
  <si>
    <t>GONZALO TORNÉ</t>
  </si>
  <si>
    <t>LA ESCLAVITUD FEMENINA</t>
  </si>
  <si>
    <t>JOHN STUART</t>
  </si>
  <si>
    <t>1A ED.  2022</t>
  </si>
  <si>
    <t>EL SEXO DE LOS ÁNGELES Y DE LOS SANTOS</t>
  </si>
  <si>
    <t>ANTONIO RUBIAL</t>
  </si>
  <si>
    <t>LA LÓGICA DE LA LITERATURA</t>
  </si>
  <si>
    <t>KATE HAMBURGER</t>
  </si>
  <si>
    <t>VISOR</t>
  </si>
  <si>
    <t>ES PURO CUENTO</t>
  </si>
  <si>
    <t>MÓNICA LAVÍN</t>
  </si>
  <si>
    <t>SELECTOR</t>
  </si>
  <si>
    <t>1A ED. 2016</t>
  </si>
  <si>
    <t>MEDIDAS EXTREMAS</t>
  </si>
  <si>
    <t>SUÁREZ ARRIAGA, AMELIA</t>
  </si>
  <si>
    <t>EXTRACTO DEL ESPEJO</t>
  </si>
  <si>
    <t>SANDOMINGO VIZCAÍNO, KARLA</t>
  </si>
  <si>
    <t>LA CRISTALINA SUPERFICIE DEL SILENCIO</t>
  </si>
  <si>
    <t>RICARDO SIGALA</t>
  </si>
  <si>
    <t>ARLEQUÍN</t>
  </si>
  <si>
    <t>CAN THREATENED LANGUAGES BE SAVED?</t>
  </si>
  <si>
    <t>JOSHUA A. FISHMAN</t>
  </si>
  <si>
    <t>MULTILINGUAL MATTERS</t>
  </si>
  <si>
    <t>PRINCIPIOS DE SOCIOLINGÜISTICA Y SOCIOLOGIA DEL LENGUAJE</t>
  </si>
  <si>
    <t>FRANCISCO MORENO</t>
  </si>
  <si>
    <t>EDITORIAL ARIEL</t>
  </si>
  <si>
    <t>EDUCAR A UNA SOCIEDAD LECTORA</t>
  </si>
  <si>
    <t>SÁNCHEZ GARCÍA, SANDRA; MALDONADO LOZANO, MANUEL JESÚS; GUTIÉRREZ ZORNOZA, MYRIAM</t>
  </si>
  <si>
    <t>NARCEA</t>
  </si>
  <si>
    <t>HUMO</t>
  </si>
  <si>
    <t>ALEMÁN, GABRIELA</t>
  </si>
  <si>
    <t>CADAVER EXQUISITO</t>
  </si>
  <si>
    <t>AGUSTINA BAZTERRICA</t>
  </si>
  <si>
    <t>LIBRO DE AISHA, EL</t>
  </si>
  <si>
    <t>SYLVIA AGUILAR ZÉLENY</t>
  </si>
  <si>
    <t>GERMINAL</t>
  </si>
  <si>
    <t>TANIA TAGLE</t>
  </si>
  <si>
    <t>INDIGNAS, LAS</t>
  </si>
  <si>
    <t>LAS NIÑAS DEL NARANJEL</t>
  </si>
  <si>
    <t>GABRIELA CABEZÓN CÁMARA</t>
  </si>
  <si>
    <t>OVEROL, CUADERNO DE LECTURAS</t>
  </si>
  <si>
    <t>JULIÁN HERBERT</t>
  </si>
  <si>
    <t>INFINITO EN UN JUNCO, EL (ADAP. GRAFICA)</t>
  </si>
  <si>
    <t>IRENE VALLEJO</t>
  </si>
  <si>
    <t>DEBATE</t>
  </si>
  <si>
    <t>TRES CUERPOS SALVAJES</t>
  </si>
  <si>
    <t>EVA BALTASAR</t>
  </si>
  <si>
    <t>ALMADÍA EDICIONES</t>
  </si>
  <si>
    <t>EL LIBRO DE LOS DIOSES (RÚSTICO)</t>
  </si>
  <si>
    <t>LA REGIÓN CREPUSCULAR</t>
  </si>
  <si>
    <t>POEMAS PARA OTAKUS</t>
  </si>
  <si>
    <t>PAOLA LLAMAS DINERO</t>
  </si>
  <si>
    <t>EN EL CUERPO UNA VOZ</t>
  </si>
  <si>
    <t>MAXIMILIANO BARRIENTOS</t>
  </si>
  <si>
    <t>FURIA</t>
  </si>
  <si>
    <t>CLYO MENDOZA</t>
  </si>
  <si>
    <t>LA MIRADA DE LAS PLANTAS</t>
  </si>
  <si>
    <t>EDMUNDO PAZ SOLDÁN</t>
  </si>
  <si>
    <t>PUNTO DE CRUZ (PASTA BLANDA)</t>
  </si>
  <si>
    <t>JAZMINA BARRERA</t>
  </si>
  <si>
    <t>CABALLO FANTASMA</t>
  </si>
  <si>
    <t>KARINA SOSA</t>
  </si>
  <si>
    <t>ABACO DE GRANIZO</t>
  </si>
  <si>
    <t>ERNESTO LUMBRERAS</t>
  </si>
  <si>
    <t>CUARTO JINETE, EL</t>
  </si>
  <si>
    <t>VERÓNICA MURGUÍA</t>
  </si>
  <si>
    <t>SOMBRAS DETRÁS DE LA VENTANA</t>
  </si>
  <si>
    <t>EDUARDO ANTONIO PARRA</t>
  </si>
  <si>
    <t>NORTE. UNA ANTOLOGÍA</t>
  </si>
  <si>
    <t>EDUARDO ANTONIO PARRA, VARIOS</t>
  </si>
  <si>
    <t>ROSAS NEGRAS</t>
  </si>
  <si>
    <t>ANA GARCÍA BERGUA</t>
  </si>
  <si>
    <t>HISTORIAL CLÍNICO</t>
  </si>
  <si>
    <t>LEÓN PLASCENCIA ÑOL</t>
  </si>
  <si>
    <t>LICENCIATURA EN MÉDICO CIRUJANO Y PARTERO</t>
  </si>
  <si>
    <t xml:space="preserve">SALUD, GENÉRO Y DERECHOS: PERSPECTIVAS LATINOAMERICANAS </t>
  </si>
  <si>
    <t>MOTTA MURGUÍA, LOURDES / ISABEL C. JARAMILLO SIERRA</t>
  </si>
  <si>
    <t>AL1007014</t>
  </si>
  <si>
    <t>DC LEARNING</t>
  </si>
  <si>
    <t>SALUD PÚBLICA TOMO 3</t>
  </si>
  <si>
    <t>JORGE HUMBERTO BLANCO</t>
  </si>
  <si>
    <t>CIB</t>
  </si>
  <si>
    <t>3A ED.  2016</t>
  </si>
  <si>
    <t>DIAGNÓSTICO Y TRATAMIENTO DEL CÁNCER DE MAMA</t>
  </si>
  <si>
    <t>EDUARDO GONZÁLEZ</t>
  </si>
  <si>
    <t>EDICIONES JOURNAL</t>
  </si>
  <si>
    <t>ODESSA</t>
  </si>
  <si>
    <t>COSTANZO. FISIOLOGÍA</t>
  </si>
  <si>
    <t>COSTANZO</t>
  </si>
  <si>
    <t>F 017318</t>
  </si>
  <si>
    <t>HISTOLOGÍA TEXTO Y ATLAS CORRELACIÓN CON BIOLOGÍA MOLECULAR Y CELULAR</t>
  </si>
  <si>
    <t>ROSS</t>
  </si>
  <si>
    <t>2024 /9A ED.</t>
  </si>
  <si>
    <t xml:space="preserve">CONCEPTOS DE SALUD PÚBLICA Y ESTRATEGIAS PREVENTIVAS  </t>
  </si>
  <si>
    <t xml:space="preserve">MIGUEL ÁNGEL MARTÍNEZ GONZÁLEZ </t>
  </si>
  <si>
    <t>3A ED. 2023</t>
  </si>
  <si>
    <t>THOMPSON Y THOMPSON. GENÉTICA Y GENÓMICA EN MEDICINA</t>
  </si>
  <si>
    <t>RONALD COHN &amp; STEPHEN SCHERER &amp; ADA HAMOSH</t>
  </si>
  <si>
    <t>PORTH FISIOPATOLOGÍA. ALTERACIONES DE LA SALUD, CONCEPTOS BÁSICOS</t>
  </si>
  <si>
    <t>NORRIS</t>
  </si>
  <si>
    <t>EPIDEMIOLOGIA Y EDUCACIÓN</t>
  </si>
  <si>
    <t>LUIS FERNANDO CRUZ GÓMEZ</t>
  </si>
  <si>
    <t>EDICIONES DE LA U</t>
  </si>
  <si>
    <t>1A ED. 2021</t>
  </si>
  <si>
    <t>FISIOLOGIA HUMANA</t>
  </si>
  <si>
    <t>ELAINE N</t>
  </si>
  <si>
    <t>MANUAL DE PROCEDIMIENTOS MÉDICOS EN SIMULADORES CLÍNICOS</t>
  </si>
  <si>
    <t>JOSÉ LUIS GARCÍA</t>
  </si>
  <si>
    <t>ATLAS DERMATOLOGÍA DIAGNÓSTICO Y TRATAMIENTO</t>
  </si>
  <si>
    <t>ROBERTO ARENAS GUZMÁN</t>
  </si>
  <si>
    <t>MC GRAWW HILL</t>
  </si>
  <si>
    <t>GOODMAN &amp; GILMAN MANUAL DE FARMACOLOGÍA Y TERAPÉUTICA</t>
  </si>
  <si>
    <t>LAURENCE BRUTON/RANDA HILAL</t>
  </si>
  <si>
    <t>2015</t>
  </si>
  <si>
    <t>MCKENZIE'S AN INTRODUCTION TO COMMUNITY AND PUBLIC HEALTH</t>
  </si>
  <si>
    <t>DENISE SEABERT</t>
  </si>
  <si>
    <t>2022</t>
  </si>
  <si>
    <t>WRITING HIGH-QUALITY MEDICAL PUBLICATIONS</t>
  </si>
  <si>
    <t>STEPHEN GUTKIN</t>
  </si>
  <si>
    <t>MEDICINA FORENSE</t>
  </si>
  <si>
    <t>TAKAHASHI MEDINA, FELIPE EDMUNDO</t>
  </si>
  <si>
    <t>EDITORIAL EL MANUAL MODERNO SA DE CV</t>
  </si>
  <si>
    <t>ECG. CUADERNO DE TRABAJO. CÓMO VOLVERSE UN EXPERTO EN ECG LEYENDO ECG</t>
  </si>
  <si>
    <t>AARON J. GINDEA</t>
  </si>
  <si>
    <t>LANGMAN. EMBRIOLOGÍA MÉDICA</t>
  </si>
  <si>
    <t>T. W. SADLER PHD</t>
  </si>
  <si>
    <t>FARMACOLOGÍA</t>
  </si>
  <si>
    <t>WHALEN</t>
  </si>
  <si>
    <t>UROGINECOLOGÍA</t>
  </si>
  <si>
    <t>AZADI</t>
  </si>
  <si>
    <t>MEDICINA GERIÁTRICA</t>
  </si>
  <si>
    <t>ABIZANDA</t>
  </si>
  <si>
    <t>CÁNCER DE MAMA</t>
  </si>
  <si>
    <t>TERÁN PORCAYO</t>
  </si>
  <si>
    <t>MÉDICA PANAMERICANA</t>
  </si>
  <si>
    <t>MANUAL DIAGNÓSTICO Y ESTADÍSTICO DE LOS TRASTORNOS MENTALES. DSM-5-TR</t>
  </si>
  <si>
    <t>AMERICAN</t>
  </si>
  <si>
    <t>HUZSAR. INTERPRETACIÓN DEL ECG: MONITORIZACIÓN Y 12 DERIVACIONES</t>
  </si>
  <si>
    <t>WESLEY, KEITH</t>
  </si>
  <si>
    <t>ELSERVIER</t>
  </si>
  <si>
    <t>OTORRINOLARINGOLOGÍA Y CIRUGÍA CABEZA Y CUELLO</t>
  </si>
  <si>
    <t>LUIS LASSALETTA ATIENZA</t>
  </si>
  <si>
    <t>OTORRINOLARINGOLOGÍA PEDIÁTRICA</t>
  </si>
  <si>
    <t>PAULA ARAGÓN RAMOS</t>
  </si>
  <si>
    <t>MANUAL TÉCNICO SUPERIOR DE LABORATORIO CLÍNICO Y BIOMÉDICO</t>
  </si>
  <si>
    <t>MÉRIDA</t>
  </si>
  <si>
    <t>MANUAL MD ANDERSON DE ONCOLOGÍA QUIRÚRGICA</t>
  </si>
  <si>
    <t>BARRY W. FEIG</t>
  </si>
  <si>
    <t>PEDIATRÍA INTERNA HOSPITALARIA</t>
  </si>
  <si>
    <t>ALCALÁ</t>
  </si>
  <si>
    <t>EL ÚNICO LIBRO DE NEUROLOGÍA QUE VAS A NECESITAR</t>
  </si>
  <si>
    <t>ALISON THALER</t>
  </si>
  <si>
    <t>MANEJO DE LA DIABETES EN ATENCIÓN PRIMARIA. ABORDAJE BASADO EN CASOS</t>
  </si>
  <si>
    <t>JAY H. SHUBROOK</t>
  </si>
  <si>
    <t>ANÁLISIS DE SANGRE: GUÍA PRÁCTICA PARA SU USO E INTERPRETACIÓN</t>
  </si>
  <si>
    <t>HAMILTON</t>
  </si>
  <si>
    <t>MANUAL DE FISIOLOGÍA MÉDICA</t>
  </si>
  <si>
    <t>WALTER F. BORON, EMILE L. BOULPAEP</t>
  </si>
  <si>
    <t>EL PEQUEÑO LIBRO PARA INVERTIR COMO LOS PROFESIONALES</t>
  </si>
  <si>
    <t>JOSHUA PEARL Y JOSHUA ROSENBAUM</t>
  </si>
  <si>
    <t>PAIDÓS EMPRESA</t>
  </si>
  <si>
    <t>COMER PARA VENCER LA DEPRESIÓN Y LA ANSIEDAD</t>
  </si>
  <si>
    <t>DR. DREW RAMSEY</t>
  </si>
  <si>
    <t>PAIDÓS</t>
  </si>
  <si>
    <t>EL CIRUJANO DEL PICAHIELO</t>
  </si>
  <si>
    <t>SAM KEAN</t>
  </si>
  <si>
    <t>ARIEL</t>
  </si>
  <si>
    <t>LA CIENCIA Y EL ARTE DE LA NUTRICION EN CUIDADOS INTENSIVOS PEDIATRICOS</t>
  </si>
  <si>
    <t>J. BLASCO ALONSO</t>
  </si>
  <si>
    <t>ERGAN</t>
  </si>
  <si>
    <t>HEALTHY LIFESTYLE FROM PEDIATRICS TO GERIATRICS</t>
  </si>
  <si>
    <t>ROYA KELISHADI</t>
  </si>
  <si>
    <t>ENFERMEDADES CRÓNICAS NO TRANSMISIBLES DE ALTA PREVALENCIA Y PROBLEMAS GLOBALES DE SALUD.</t>
  </si>
  <si>
    <t>RAMÍREZ</t>
  </si>
  <si>
    <t>LEEP PROCEDIMIENTOS DE ESCISIÓN ELECTROQUIRÚRGICA CON ASA</t>
  </si>
  <si>
    <t>TRATADO DE FITOFÁRMACOS Y NUTRACÉUTICOS</t>
  </si>
  <si>
    <t>ALONSO</t>
  </si>
  <si>
    <t>MANUAL CORPUS DE MEDICINA INTERNA</t>
  </si>
  <si>
    <t>ARANALDE-BARTOLOMEI</t>
  </si>
  <si>
    <t>EXAMEN FÍSICO E HISTORIA CLÍNICA </t>
  </si>
  <si>
    <t>BOLAÑOS</t>
  </si>
  <si>
    <t>NEUROCIRUGÍA EMERGENCIAS</t>
  </si>
  <si>
    <t>CAMPERO</t>
  </si>
  <si>
    <t>ELECTROENCEFALOGRAFÍA GUIAS TECNICAS Y DE INTERPRETACIÓN</t>
  </si>
  <si>
    <t>DORAZCO</t>
  </si>
  <si>
    <t>CINETICA DE TUMORES Y VIAS DE TRANSDUCCION  VOLÚMEN 4</t>
  </si>
  <si>
    <t>KOLTAI</t>
  </si>
  <si>
    <t>CAUSAS Y ORIGENES DE CANCER  VOLÚMEN 2</t>
  </si>
  <si>
    <t>CONCEPTOS BÁSICOS  DE ONCOLOGÍA MOLECULAR  VOLÚMEN 1</t>
  </si>
  <si>
    <t>EL CANCER SEGUN LOS CONCEPTOS DE HANAHAN VOLÚMEN 3</t>
  </si>
  <si>
    <t>TEXTO DE MICROBIOLOGÍA</t>
  </si>
  <si>
    <t>KUMAR</t>
  </si>
  <si>
    <t>DIETOTERAPIA INFANTO JUVENIL-GUIA PRÁCTICA</t>
  </si>
  <si>
    <t>NAVARRO</t>
  </si>
  <si>
    <t>TRAUMA PEDIÁTRICO</t>
  </si>
  <si>
    <t>NEIRA</t>
  </si>
  <si>
    <t>MEDICINA FAMILIAR</t>
  </si>
  <si>
    <t>FISIOPATOLOGÍA Y DIETOTERAPIA INFANTO JUVENIL</t>
  </si>
  <si>
    <t>ROGGIERO</t>
  </si>
  <si>
    <t>MEDICINA DE EMERGENCIAS</t>
  </si>
  <si>
    <t>ROMANO</t>
  </si>
  <si>
    <t>HEMATOLOGÍA CLINICA</t>
  </si>
  <si>
    <t>ROMERO</t>
  </si>
  <si>
    <t>MANUAL DE UROONCO 4TA EDICIÓN</t>
  </si>
  <si>
    <t>SÁNCHEZ</t>
  </si>
  <si>
    <t>DRENAJE LINFÁTICO MANUAL REHABILITACIÓN KINÉSICA DEL EDEMA</t>
  </si>
  <si>
    <t>WARSAWSKI</t>
  </si>
  <si>
    <t>EDITORIAL MEDICA PANAMERICANA</t>
  </si>
  <si>
    <t>ATLAS ANATOMIA HUMANA</t>
  </si>
  <si>
    <t>ABRAHAMS</t>
  </si>
  <si>
    <t>HISTOLOGIA BASICA</t>
  </si>
  <si>
    <t>JUNQUEIRA</t>
  </si>
  <si>
    <t>FISIOPATOLOGIA</t>
  </si>
  <si>
    <t>MCCANCE</t>
  </si>
  <si>
    <t>PROCEDIMIENTOS OBSTETRICIA</t>
  </si>
  <si>
    <t>MÜLLER</t>
  </si>
  <si>
    <t>MANUAL NEUROLOGIA INFANTIL</t>
  </si>
  <si>
    <t>VERDU</t>
  </si>
  <si>
    <t>HISTOLOGIA</t>
  </si>
  <si>
    <t>VILLARO</t>
  </si>
  <si>
    <t>SALUD PÚBLICA TOMO 2</t>
  </si>
  <si>
    <t>3A ED. 2018</t>
  </si>
  <si>
    <t>ATLAS DE HISTOLOGIA NORMAL</t>
  </si>
  <si>
    <t>DI FIORE, MARIANO</t>
  </si>
  <si>
    <t xml:space="preserve">ECO EDICIONES </t>
  </si>
  <si>
    <t>8A ED. 2023</t>
  </si>
  <si>
    <t>LICENCIATURA EN MEDICINA VETERINARIA Y ZOOTECNIA</t>
  </si>
  <si>
    <t>LA ABEJA, UNA HISTORIA NATURAL</t>
  </si>
  <si>
    <t>NOAH WILSON-RICH</t>
  </si>
  <si>
    <t>1A ED.  2020</t>
  </si>
  <si>
    <t>CIRUGÍA DE CAMPO EN ANIMALES DE ABASTO</t>
  </si>
  <si>
    <t>RAFAEL ORDÓÑEZ MEDINA</t>
  </si>
  <si>
    <t>2A ED 2024</t>
  </si>
  <si>
    <t>ZOOTECNIA EQUINA</t>
  </si>
  <si>
    <t>CÉSAR OCTAVIO REAL VENEGAS</t>
  </si>
  <si>
    <t>2A ED. 2021</t>
  </si>
  <si>
    <t>MANUAL DE INCUBACIÓN ARTIFICIAL</t>
  </si>
  <si>
    <t>ARTURO HUITRÓN CALDERÓN</t>
  </si>
  <si>
    <t>1A ED  2023</t>
  </si>
  <si>
    <t>VADEMECUM DE FARMACOLOGIA VETERINARIA EN PERROS Y GATOS</t>
  </si>
  <si>
    <t>MIGUEL ÁNGEL GONZÁLEZ CARRO</t>
  </si>
  <si>
    <t>VADEMECUM DE FARMACOLOGIA EN RUMIANTES</t>
  </si>
  <si>
    <t>TÉCNICAS QUIRÚRGICAS EN BOVINOS</t>
  </si>
  <si>
    <t>RAFAEL ORDOÑES MEDINA</t>
  </si>
  <si>
    <t>2021</t>
  </si>
  <si>
    <t>CIRUGÍA RECONSTRUCTIVA EN PERROS Y GATOS</t>
  </si>
  <si>
    <t>RAFAEL RICARDO HUPPES</t>
  </si>
  <si>
    <t>MULTIMEDICA</t>
  </si>
  <si>
    <t>ENDOCRINOLOGÍA FELINA</t>
  </si>
  <si>
    <t>EDWAR C FELDMAN</t>
  </si>
  <si>
    <t>EDRA</t>
  </si>
  <si>
    <t>VITAMINS AND TRACE MINERALS IN RUMINANTS, AN ISSUE OF VETERINARY CLINICS OF NORTH AMERICA: FOOD ANIMAL PRACTICE</t>
  </si>
  <si>
    <t>WILLIAM S. SWECKER</t>
  </si>
  <si>
    <t>1A ED.2023</t>
  </si>
  <si>
    <t>TÉCNICAS REPRODUCTIVAS EN LAS ESPECIES ANIMALES</t>
  </si>
  <si>
    <t>CARLOS C. PÉREZ MARÍN</t>
  </si>
  <si>
    <t>ANIMAL HOSPICE AND PALLIATIVE MEDICINE FOR THE HOUSE CALL VETERINARIAN</t>
  </si>
  <si>
    <t>LYNN HENDRIX</t>
  </si>
  <si>
    <t>TEXTBOOK OF RABBIT MEDICINE</t>
  </si>
  <si>
    <t>MOLLY VARGA SMITH</t>
  </si>
  <si>
    <t>3A ED. 2022</t>
  </si>
  <si>
    <t>ANESTESIOLOGIA Y CUIDADOS INTENSIVOS</t>
  </si>
  <si>
    <t>MORGAZ</t>
  </si>
  <si>
    <t>MEDICINA INTERNA EN PEQUEÑOS ANIMALES</t>
  </si>
  <si>
    <t>ANSEL. FORMAS FARMACEUTICAS Y SISTEMAS DE LIBERACION DE FARMACOS</t>
  </si>
  <si>
    <t>LOYD  ALLEN</t>
  </si>
  <si>
    <t>12 ED. 2024</t>
  </si>
  <si>
    <t>BIOLOGÍA, CULTIVO Y COMERCIALIZACIÓN DE LA TILAPIA</t>
  </si>
  <si>
    <t>MORALES DÍAS, A.</t>
  </si>
  <si>
    <t>EDITORIAL AGT</t>
  </si>
  <si>
    <t>EL ÓRGANON DE LA MEDICINA</t>
  </si>
  <si>
    <t>HANNEMAN SAMUEL</t>
  </si>
  <si>
    <t>PORRUA</t>
  </si>
  <si>
    <t>LEY FEDERAL DE PROTECCIÓN AL CONSUMIDOR</t>
  </si>
  <si>
    <t>MIGUEL CARBONELL</t>
  </si>
  <si>
    <t>VETERINARY DENTISTRY AND ORAL SURGERY, AN ISSUE OF VETERINARY CLINICS OF NORTH AMERICA: SMALL ANIMAL PRACTICE</t>
  </si>
  <si>
    <t>ALEXANDER M. REITER</t>
  </si>
  <si>
    <t>FISIOPATOLOGIA GENERAL</t>
  </si>
  <si>
    <t xml:space="preserve">ISABEL CRESPO </t>
  </si>
  <si>
    <t xml:space="preserve">HISTOLOGIA: FUNDAMENTOS Y PRÁCTICAS </t>
  </si>
  <si>
    <t xml:space="preserve">ANDRADE TORRECILLAS </t>
  </si>
  <si>
    <t>GESTIÓN DE CENTROS CLÍNICOS VETERINARIOS</t>
  </si>
  <si>
    <t>MÉRIDA ISLA, IGNACIO</t>
  </si>
  <si>
    <t>SERVET</t>
  </si>
  <si>
    <t>BIOSEGURIDAD Y CONTROL MICROBIOLÓGICO EN GRANJAS PORCINAS</t>
  </si>
  <si>
    <t>CARR, JOHN</t>
  </si>
  <si>
    <t>CIRUGÍA ONCOLÓGICA</t>
  </si>
  <si>
    <t>RODOLFO BRÜHL-DAY</t>
  </si>
  <si>
    <t>ATLAS DE INFORMACIÓN AL PROPIETARIO. CUIDADOS DE LOS CACHORROS DE PERRO Y GATO</t>
  </si>
  <si>
    <t>GRUPO ASÍS</t>
  </si>
  <si>
    <t>ATLAS DE DIAGNÓSTICO POR IMAGEN DE PERROS Y GATOS</t>
  </si>
  <si>
    <t>VIGNOLI, MASSIMO GRAHAM, JOHN</t>
  </si>
  <si>
    <t>ALGORITMOS DIAGNÓSTICO-TERAPÉUTICOS EN MEDICINA INTERNA PARA PERROS Y GATOS</t>
  </si>
  <si>
    <t>FRACASSI, FEDERICO</t>
  </si>
  <si>
    <t>PRACTICAL SMALL ANIMALS ULTRASONOGRAPHY. ABDOMEN</t>
  </si>
  <si>
    <t>MANTIS, PANAGIOTIS</t>
  </si>
  <si>
    <t>ECOGRAFÍA PULMONAR Y PLEURAL EN LA ATENCIÓN DE URGENCIAS EN PERROS Y GATOS</t>
  </si>
  <si>
    <t>GOMMEREN, KRIS CHALHOUB, SERGE BOYSEN, SØREN</t>
  </si>
  <si>
    <t>CASOS CLÍNICOS COMPLEJOS EN DERMATOLOGÍA DE PEQUEÑOS ANIMALES</t>
  </si>
  <si>
    <t>DEDOLA, CARLA ZANNA, GIORDANA</t>
  </si>
  <si>
    <t>GASTROENTEROLOGÍA FELINA</t>
  </si>
  <si>
    <t>ALLENSPACH, KARIN</t>
  </si>
  <si>
    <t>URGENCIAS Y CUIDADOS INTENSIVOS EN MEDICINA FELINA</t>
  </si>
  <si>
    <t>BYERS, CHRISTOPHER G.</t>
  </si>
  <si>
    <t>MANUAL CLÍNICO DE MONITORIZACIÓN ANESTÉSICA EN PEQUEÑOS ANIMALES</t>
  </si>
  <si>
    <t>VVAA</t>
  </si>
  <si>
    <t>ALTERACIONES DEL EJE CARDIOVASCULAR RENAL EN EL PERRO Y EN EL GATO</t>
  </si>
  <si>
    <t>DUQUE CARRASCO, JAVIER BARRERA CHACÓN, RAFAEL</t>
  </si>
  <si>
    <t xml:space="preserve">ATLAS COLOR DE HISTOLOGÍA VETERINARIA </t>
  </si>
  <si>
    <t>BACHA Y WOOD</t>
  </si>
  <si>
    <t>INTER-MÉDICA EDITORIAL</t>
  </si>
  <si>
    <t>INMUNOLOGÍA VETERINARIA</t>
  </si>
  <si>
    <t>IAN TIZARD</t>
  </si>
  <si>
    <t>10.ª  2019</t>
  </si>
  <si>
    <t>MANUAL COMPLETO DE LA ENFERMERÍA VETERINARIA</t>
  </si>
  <si>
    <t>VICTORIA ASPINALL</t>
  </si>
  <si>
    <t>EDITORIAL PAIDOTRIBO</t>
  </si>
  <si>
    <t>CUNNINGHAM FISIOLOGÍA VETERINARIA</t>
  </si>
  <si>
    <t>BRADLEY G. KLEIN</t>
  </si>
  <si>
    <t>6A ED. 2020</t>
  </si>
  <si>
    <t>GUÍA PRÁCTICA DE INTERPRETACIÓN ANALÍTICA Y DIAGNÓSTICO DIFERENCIAL EN PEQUEÑOS ANIMALES</t>
  </si>
  <si>
    <t>IGNACIO LÓPEZ VILLALBA Y IGNACIO MESA SÁNCHEZ</t>
  </si>
  <si>
    <t>1A ED. 2015</t>
  </si>
  <si>
    <t>HONEY BEE VEERINARY MEDICINE: APIS MELIFERA I</t>
  </si>
  <si>
    <t>VIDAL-NAQUET</t>
  </si>
  <si>
    <t xml:space="preserve">5M PUBLISHING </t>
  </si>
  <si>
    <t>ENFERMEDADES DE LAS ABEJAS</t>
  </si>
  <si>
    <t>WOLFGANG RITTER</t>
  </si>
  <si>
    <t>MANUAL DE MEDICINA VETERINARIA HOMEOPÁTICA</t>
  </si>
  <si>
    <t>BRIONES FLAVIO</t>
  </si>
  <si>
    <t>EDICIONES PC TECNOLOGÍAS SELECTIVAS</t>
  </si>
  <si>
    <t>ANÁLISIS MICROBIOLÓGICO EN LA GESTIÓN DE LA SEGURIDAD ALIMENTARIA</t>
  </si>
  <si>
    <t>EQUINE SURGERY</t>
  </si>
  <si>
    <t>AUER, STICK, KUMMERLE &amp; PRANGE</t>
  </si>
  <si>
    <t>EQUINE EMERGENCIES TREATMENT AND PROCEDURES</t>
  </si>
  <si>
    <t>JAMES A. ORSINI, THOMAS J. DIVERS</t>
  </si>
  <si>
    <t>NUTRICIÓN ANIMAL</t>
  </si>
  <si>
    <t>SHIMADA, M.A.</t>
  </si>
  <si>
    <t>VETERINARY SURGICAL ONCOLOGY</t>
  </si>
  <si>
    <t>SIMON T. KUDNIG</t>
  </si>
  <si>
    <t>WILEY BLACKWELL</t>
  </si>
  <si>
    <t>2A ED 2022</t>
  </si>
  <si>
    <t>VETERINARY HEAD AND NECK IMAGING</t>
  </si>
  <si>
    <t>PETAR V. SCRIVANI</t>
  </si>
  <si>
    <t>MENTAL WELLBEING AND POSITIVE PSICHOLOGY FOR VETERINARY PROFESSIONALS</t>
  </si>
  <si>
    <t>LAURA WOODWARD</t>
  </si>
  <si>
    <t>PHARMACOLOGY IN VETERINARY ANESTHESIA AND ANALGESIA</t>
  </si>
  <si>
    <t>TURI AARNES</t>
  </si>
  <si>
    <t>THE VETERINARY DENTAL PATIENT</t>
  </si>
  <si>
    <t>JERZY GAWOR</t>
  </si>
  <si>
    <t>VETERNARY MICROBIOLOGY</t>
  </si>
  <si>
    <t>D. SCOTT McVEY</t>
  </si>
  <si>
    <t>VETERINARY PARASITOLOGY</t>
  </si>
  <si>
    <t>DOMINICO OTRANTO</t>
  </si>
  <si>
    <t>5A ED. 2024</t>
  </si>
  <si>
    <t>CIENCIA Y TECNOLOGÍA DE LOS ALIMENTOS</t>
  </si>
  <si>
    <t>CAMPBELL</t>
  </si>
  <si>
    <t>MANUAL PARA CUIDADO Y TRATAMIENTO DE ANIMALES EXÓTICOS Y DE COMPAÑÍA.</t>
  </si>
  <si>
    <t>A.F. COWIE</t>
  </si>
  <si>
    <t>LICENCIATURA EN NEGOCIOS INTERNACIONALES</t>
  </si>
  <si>
    <t>ACTIVIDADES DE MACRO Y MICROECONOMÍA. MÉTODO DE APRENDIZAJE COOPERATIVO</t>
  </si>
  <si>
    <t>MARÍA AURORA FLORES ESTRADA Y MINERVA EVANGELINA RAMOS VALDES</t>
  </si>
  <si>
    <t>PRIMER CURSO DE CONTABILIDAD</t>
  </si>
  <si>
    <t>LARA FLORES, ELIAS</t>
  </si>
  <si>
    <t>ANALISIS E INTERPRETACION DE LOS  ESTADOS FINANCIEROS</t>
  </si>
  <si>
    <t>ROSA MARIA DEL CONSUELO ARIAS ANAYA</t>
  </si>
  <si>
    <t>ADMINISTRACIÓN DEL TALENTO</t>
  </si>
  <si>
    <t>LOURDES MÜNCH GALINDO</t>
  </si>
  <si>
    <t xml:space="preserve">SISTEMA DE EVALUACION DE NIÑOS Y ADOLESCENTES.  JUEGO COMPLETO </t>
  </si>
  <si>
    <t>FERNANDEZ PINTO</t>
  </si>
  <si>
    <t>TEA</t>
  </si>
  <si>
    <t>DABS ESCALA DE DIAGNÓSTICO DE CONDUCTA  ADAPTATIVA</t>
  </si>
  <si>
    <t>M.J. TASSÉ, R.L. SCHALOCK</t>
  </si>
  <si>
    <t>ESTRATEGIA EMPRESARIAL PRÁCTICA. DEL DIAGNÓSTICO A LA IMPLANTACIÓN</t>
  </si>
  <si>
    <t>JOSÉ ANTONIO RODERO</t>
  </si>
  <si>
    <t>PRINCIPIOS DE CONTABILIDAD. NIIF, NIC, NIIF-PYMES, CUENTA, PARTIDA DOBLE, ESTADOS FINANCIEROS, IVA, PROCESO CONTABLE</t>
  </si>
  <si>
    <t>ÁLVARO JAVIER ROMERO LÓPEZ Y ÁLVARO DAVID ROMERO OSORIO</t>
  </si>
  <si>
    <t xml:space="preserve">MC GRAW-HILL </t>
  </si>
  <si>
    <t>ADMINISTRACIÓN</t>
  </si>
  <si>
    <t>ROBBINS, STEPHEN P.; COULTER, MARY</t>
  </si>
  <si>
    <t>PEARSON EDUCACIÓN</t>
  </si>
  <si>
    <t>ADMINISTRACIÓN 2</t>
  </si>
  <si>
    <t>MÜNCH GALINDO, LOURDES</t>
  </si>
  <si>
    <t>ADMINISTRACIÓN DE RECURSOS HUMANOS</t>
  </si>
  <si>
    <t>DESSLER, GARY</t>
  </si>
  <si>
    <t>CÓMO DELEGAR</t>
  </si>
  <si>
    <t>HARVARD BUSINESS REVIEW</t>
  </si>
  <si>
    <t>REVERTE-MANAGEMENT</t>
  </si>
  <si>
    <t>CÓMO GESTIONAR TU TIEMPO</t>
  </si>
  <si>
    <t>LIDERAZGO PARA LOS TIEMPOS ACTUALES</t>
  </si>
  <si>
    <t>GOLDVARG, DAMIÁN</t>
  </si>
  <si>
    <t>EDICIONES GRANICA S.A.</t>
  </si>
  <si>
    <t>LIDERAZGO MASCULINO PARA LA DIVERSIDAD, EQUIDAD E INCLUSIÓN</t>
  </si>
  <si>
    <t>RESTREPO ABONDANO, JOSÉ MANUEL; BAYÓN PARDO, FELIPE; CARVAJAL CABAL, PEDRO FELIPE; COLMENARES SPENCE, DAVID; CORTÉS KOTAL, MIGUEL; ESCOBAR ARANGO, DAV</t>
  </si>
  <si>
    <t>CESA</t>
  </si>
  <si>
    <t>LIDERAZGO, NO GERENCIA</t>
  </si>
  <si>
    <t>GUTIÉRREZ NAVAS, CARLOS</t>
  </si>
  <si>
    <t>EDI. CESA</t>
  </si>
  <si>
    <t>MARKETING EN REDES SOCIALES</t>
  </si>
  <si>
    <t>ARIEL M. BENEDETTI</t>
  </si>
  <si>
    <t>2020/2021</t>
  </si>
  <si>
    <t>MARKETING PARA EMPRENDER</t>
  </si>
  <si>
    <t>SCHNARCH KIRBERG, ALEJANDRO</t>
  </si>
  <si>
    <t>1A ED.  2019</t>
  </si>
  <si>
    <t>LIDERAZGO Y HABILIDADES DIRECTIVAS</t>
  </si>
  <si>
    <t>BERTA ERMILA MADRIGAL TORRES</t>
  </si>
  <si>
    <t>NEGOCIACIÓN</t>
  </si>
  <si>
    <t>ROY LEWICKY</t>
  </si>
  <si>
    <t>INTRODUCCIÓN A LA PROBABILIDAD Y ESTADÍSTICA</t>
  </si>
  <si>
    <t>MENDENHALL/BEAVER/BEAVER</t>
  </si>
  <si>
    <t>ADMINISTRACIÓN TRANSFORMACIÓN DIGITAL Y APLICACIONES PARA AMÉRICA LATINA</t>
  </si>
  <si>
    <t>DAFT, RICHARD</t>
  </si>
  <si>
    <t>INTRODUCCIÓN A LA DINÁMICA. PRIMERA EDICIÓN</t>
  </si>
  <si>
    <t>PYTEL, ANDREW</t>
  </si>
  <si>
    <t xml:space="preserve">LO QUE NO SABE SOBRE EL LIDERAZGO PERO PROBABLEMENTE DEBERÍA </t>
  </si>
  <si>
    <t>JEFFREY A. KOTTLER</t>
  </si>
  <si>
    <t>1A ED. 2019</t>
  </si>
  <si>
    <t>LA GUERRA DE LOS LUGARES. LA COLONIZACIÓN DE LA TIERRA Y LA VIVIENDA EN LAS ÁREAS DE LAS FINANZAS</t>
  </si>
  <si>
    <t>RAQUEL ROLNIK</t>
  </si>
  <si>
    <t>LOM. EDICIONES. CHILE</t>
  </si>
  <si>
    <t>LA GRAN BRECHA: QUÉ HACER CON LAS SOCIEDADES DESIGUALES</t>
  </si>
  <si>
    <t>JOSEPH E. STIGLITZ</t>
  </si>
  <si>
    <t>TAURUS</t>
  </si>
  <si>
    <t>E-COMMERCE 2023–2024: BUSINESS. TECHNOLOGY. SOCIETY., GLOBAL EDITION</t>
  </si>
  <si>
    <t>KENNETH C. LAUDON, CAROL GUERCIO TRAVER</t>
  </si>
  <si>
    <t>EDITORIAL PEARSON</t>
  </si>
  <si>
    <t>EDITORIAL TRILLAS</t>
  </si>
  <si>
    <t>LA REORGANIZACIÓN EN LA EMPRESA</t>
  </si>
  <si>
    <t>GARCÍA MARTINEZ, JOSE G.</t>
  </si>
  <si>
    <t>ME / 471</t>
  </si>
  <si>
    <t>LICENCIATURA EN PERIODISMO</t>
  </si>
  <si>
    <t>LA PALABRA Y LOS ESCRITORES</t>
  </si>
  <si>
    <t>SERGIO SARMIENTO</t>
  </si>
  <si>
    <t>EL FOTOPERIODISMO</t>
  </si>
  <si>
    <t xml:space="preserve">PIERE-JEAN AMAR </t>
  </si>
  <si>
    <t>LA MARCA</t>
  </si>
  <si>
    <t>DE GUERRA EN GUERRA, DE 1914 A UCRANIA</t>
  </si>
  <si>
    <t>MORIN EDGAR</t>
  </si>
  <si>
    <t>ED. POPULAR</t>
  </si>
  <si>
    <t>EL DOMINIO MENTAL</t>
  </si>
  <si>
    <t>PEDRO BAÑOS BAJO</t>
  </si>
  <si>
    <t>PRISIONEROS DE LA GEOGRAFÍA: TODO LO QUE HAY QUE SABER DE POLÍTICA MUNDIAL A PARTIR DE DIEZ MAPAS</t>
  </si>
  <si>
    <t>TIM MARSHALL</t>
  </si>
  <si>
    <t>PENINSULA</t>
  </si>
  <si>
    <t>LA NUEVA GUERRA ECONÓMICA Y GEOPOLÍTICA</t>
  </si>
  <si>
    <t>SEBASTIAN SÂRBU</t>
  </si>
  <si>
    <t>GEOPOLITICA PARA TI</t>
  </si>
  <si>
    <t>RAFAEL FRAGUAS</t>
  </si>
  <si>
    <t>GPS MADRID</t>
  </si>
  <si>
    <t>LICENCIATURA EN NUTRICIÓN</t>
  </si>
  <si>
    <t>ALIMENTOS FUNCIONALES</t>
  </si>
  <si>
    <t>ROSA MARÍA RAMÍREZ ZEMEÑO</t>
  </si>
  <si>
    <t>DICCIONARIO DE ALIMENTOS Y NUTRICIÓN</t>
  </si>
  <si>
    <t>NUTRICIÓN COMUNITARIA</t>
  </si>
  <si>
    <t>JAVIER ARANCETA BARTRINA</t>
  </si>
  <si>
    <t>4ta /2023</t>
  </si>
  <si>
    <t>BERNE Y LEVY. FISIOLOGÍA</t>
  </si>
  <si>
    <t>BRUCE M. KOEPPEN</t>
  </si>
  <si>
    <t>8A ED.  2024</t>
  </si>
  <si>
    <t>NUTRICION DEPORTIVA CLINICA</t>
  </si>
  <si>
    <t>BURKE LOUISE</t>
  </si>
  <si>
    <t>FUNDAMENTOS DE NUTRICION CLINICA ATENCION DE SALUD</t>
  </si>
  <si>
    <t>FRATES ELIZABETH</t>
  </si>
  <si>
    <t>EL ABCD DE LA EVALUACION DEL ESTADO DE NUTRICION</t>
  </si>
  <si>
    <t>SUVERZA ARACELI</t>
  </si>
  <si>
    <t>MANEJO NUTRICIONAL Y SUPLEMENTACION</t>
  </si>
  <si>
    <t>CEBALLOS</t>
  </si>
  <si>
    <t>NUTRICION COMUNITARIA</t>
  </si>
  <si>
    <t>CASTILLO HDEZ</t>
  </si>
  <si>
    <t>KRAUSE, MAHAN DIETOTERAPIA</t>
  </si>
  <si>
    <t>RAYMOND</t>
  </si>
  <si>
    <t>NUTRICION BASICA Y DIETOTERAPIA</t>
  </si>
  <si>
    <t>NIX WILLIAMS</t>
  </si>
  <si>
    <t>MEDICINA PREVENTIVA, OCUPACIONAL Y AMBIEMNTAL</t>
  </si>
  <si>
    <t>BRICEÑO</t>
  </si>
  <si>
    <t>METODOS EDUCATIVOS EN SALUD</t>
  </si>
  <si>
    <t>PALMAR</t>
  </si>
  <si>
    <t>FISIOTERAPIA COMUNITARIA Y SALUD PUBLICA</t>
  </si>
  <si>
    <t>SECO CALVO</t>
  </si>
  <si>
    <t>GESTION CLINICA</t>
  </si>
  <si>
    <t>MACIA SOLER</t>
  </si>
  <si>
    <t>COVID-19 LA PANDEMIA</t>
  </si>
  <si>
    <t>CONDE MERCADO</t>
  </si>
  <si>
    <t>PRADO</t>
  </si>
  <si>
    <t>EL PODER CURATIVO DE LOS ALIMENTOS</t>
  </si>
  <si>
    <t>ANNEMARIE COLBIN</t>
  </si>
  <si>
    <t>ROBIN BOOK</t>
  </si>
  <si>
    <t>CUESTIONARIO DE SOBREINGESTA ALIMENTARIA</t>
  </si>
  <si>
    <t>O’ DIONNELL, WILLIAM E</t>
  </si>
  <si>
    <t xml:space="preserve">ATENCIÓN NUTRICIONAL DE LACTANTES PREMATUROS </t>
  </si>
  <si>
    <t>KOLETZKO</t>
  </si>
  <si>
    <t>KARGER MANUAL MODERNO</t>
  </si>
  <si>
    <t>NUTRITION EDUCATION: STRATEGIES FOR IMPROVING NUTRITION AND HEALTY EATING IN INDIVIDUALS AND COMMUNITIES</t>
  </si>
  <si>
    <t>BLACK MAUREEN</t>
  </si>
  <si>
    <t>FISIOLOGIA ENDOCRINO Y DIGESTIVO</t>
  </si>
  <si>
    <t>AGUILAR SALINAS, CARLOS ALBERTO</t>
  </si>
  <si>
    <t>HUMAN NUTRITION: FROM MOLECULAR BIOLOGY TO EVERYDAY LIFE</t>
  </si>
  <si>
    <t>FRANCESCO VISIOLI</t>
  </si>
  <si>
    <t>ELSEVIER SCIENCE PUBLISHING CO INC</t>
  </si>
  <si>
    <t>BROMETOLOGIA CIENCIA DE LOS ALIMENTOS</t>
  </si>
  <si>
    <t>ANTONIO MADRID</t>
  </si>
  <si>
    <t>AMV  EDICIONES</t>
  </si>
  <si>
    <t>BIOQUIMICA DE LOS ALIMENTOS</t>
  </si>
  <si>
    <t>MEDICIÓN OBJETIVA DE LA TEXTURA DE LOS ALIMENTOS</t>
  </si>
  <si>
    <t>WILLIAM R. MIRANDA ZAMORA</t>
  </si>
  <si>
    <t>AMV EDICIONES</t>
  </si>
  <si>
    <t>REOLOGÍA Y ANÁLISIS DE LA TEXTURA DE LOS ALIMENTOS</t>
  </si>
  <si>
    <t>ALAIN CLAUDE ROUDOT</t>
  </si>
  <si>
    <t>ENFERMEDADES RARAS DEL METABOLISMO</t>
  </si>
  <si>
    <t>PÉREZ</t>
  </si>
  <si>
    <t>LICENCIATURA EN PSICOLOGÍA</t>
  </si>
  <si>
    <t xml:space="preserve">PSICOLOGÍA COGNOSCITIVA MANUAL PARA ESTUDIANTES </t>
  </si>
  <si>
    <t>MICHAEL W. EYSENCK</t>
  </si>
  <si>
    <t>TRASTORNOS DE LA PERSONALIDAD, CARACTERÍSTICAS CLÍNICAS,INTERVENCIONES TERAPEUTICAS</t>
  </si>
  <si>
    <t>PAUL M.G. EMMELKAMP /  KATHARINA MEYERBROKER</t>
  </si>
  <si>
    <t>REDACCION ESTRATEGICA</t>
  </si>
  <si>
    <t>CHARLES MARSH</t>
  </si>
  <si>
    <t>SISTEMA DE INDICADORES DE RECURSOS HUMANOS</t>
  </si>
  <si>
    <t>MIGUEL ANGEL ANZA CALDERON</t>
  </si>
  <si>
    <t>LA CIENCIA DEL APRENDIZAJE</t>
  </si>
  <si>
    <t>BRANDLEY BUSCH</t>
  </si>
  <si>
    <t>FUNDAMENTOS DE PSICOLOGÍA COGNITIVA</t>
  </si>
  <si>
    <t>MICHAEL EYSENCK</t>
  </si>
  <si>
    <t>EXPLORA CUESTIONARIO PARA LA ORIENTACION VOCACIONAL Y PROFESIONAL</t>
  </si>
  <si>
    <t>J.M MARTINEZ VICENTE</t>
  </si>
  <si>
    <t>SUPERVISION CLINICA EN PSICOTERAPIA</t>
  </si>
  <si>
    <t>ANTONIO TENA</t>
  </si>
  <si>
    <t xml:space="preserve">1A ED. 2021 </t>
  </si>
  <si>
    <t>FUNDAMENTOS HISTORICOS DE LA NEUROPSICOLOGIA Y LA NEUROLOGIA</t>
  </si>
  <si>
    <t>ALBERTO GARCÍA MOLINA</t>
  </si>
  <si>
    <t>TEST BARCELONE</t>
  </si>
  <si>
    <t>YO Y MI AUTOESTIMA  (JUEGO DE CARTAS PARA EL DESARROLLO EMOCIONAL )</t>
  </si>
  <si>
    <t>MUNDITO</t>
  </si>
  <si>
    <t>FAMILIA, INFANCIA Y MIGRACIÓN: UN ANÁLISIS ANTROPOLÓGICO EN LA COSTA CHICA DE OAXACA</t>
  </si>
  <si>
    <t>CITLALI QUECHA REYNA</t>
  </si>
  <si>
    <t>INSTITUTO DE INVESTIGACIONES ANTROPOLÓGICAS</t>
  </si>
  <si>
    <t>PSICOLOGIA</t>
  </si>
  <si>
    <t>MORRIS CHARLES</t>
  </si>
  <si>
    <t>PSICOLOGIA EDUCATIVA</t>
  </si>
  <si>
    <t>WOOLFOLK, ANITA</t>
  </si>
  <si>
    <t>CECILIA VANESA</t>
  </si>
  <si>
    <t>DE LA U</t>
  </si>
  <si>
    <t>PSICOLOGÍA MÉDICA Y COMUNICACIÓN</t>
  </si>
  <si>
    <t>JONES GUERRERO, REBEKA</t>
  </si>
  <si>
    <t>PORVENIR DE LO MENTAL, EL</t>
  </si>
  <si>
    <t>RESTREPO</t>
  </si>
  <si>
    <t>ELLOS LO LLAMAN AMOR. UNA POLÍTICA DE LAS EMOCIONES</t>
  </si>
  <si>
    <t>GOTBY, ALV</t>
  </si>
  <si>
    <t>VERSO</t>
  </si>
  <si>
    <t>DESARROLLO DE HABILIDADES CLÍNICAS. CASOS PRÁCTICOS</t>
  </si>
  <si>
    <t>JAMES MORRISON</t>
  </si>
  <si>
    <t>FUNDAMENTOS DE INTERVENCIÓN CLÍNICA EN PSICOTERAPIA</t>
  </si>
  <si>
    <t>ANA LILIA VILLAFUERTE MONTIEL</t>
  </si>
  <si>
    <t>SÍNDROME DE ASPERGER EVALUACIÓN Y TRATAMIENTO DE LOS TRASTORNOS DEL ESPECTRO AUTISTA DE ALTO FUNCIONAMIENTO</t>
  </si>
  <si>
    <t>JAMES C. MCPARTALND</t>
  </si>
  <si>
    <t>MENORES EN CONFLICTO CON LA LEY</t>
  </si>
  <si>
    <t>FERNANDO JIMÉNEZ GÓMEZ</t>
  </si>
  <si>
    <t>PSICOPATOLOGÍA FORENSE</t>
  </si>
  <si>
    <t>ERIC GARCÍA LÓPEZ</t>
  </si>
  <si>
    <t>PSICOLOGÍA DE LA SALUD EN LATINOAMÉRICA</t>
  </si>
  <si>
    <t>JOSÉ MARIA DE LA ROCA CHIAPAS</t>
  </si>
  <si>
    <t>GUÍA CLÍNICA DE EVALUACIÓN Y TRATAMIENTO DEL COMPORTAMIENTO SUICIDA</t>
  </si>
  <si>
    <t>MICHEL REYES ORTEGA</t>
  </si>
  <si>
    <t>TÉCNICAS DE TERAPIA COGNITIVA SEGUNDA EDICIÓN</t>
  </si>
  <si>
    <t>ROBERT L. LEAHY</t>
  </si>
  <si>
    <t>LIBRERÍA AKADIA</t>
  </si>
  <si>
    <t>2A ED.  2018</t>
  </si>
  <si>
    <t xml:space="preserve">HERRAMIENTAS EN PSICOTERAPIA CON NIÑOS Y ADOLESCENTES </t>
  </si>
  <si>
    <t>JAVIER MANDIL</t>
  </si>
  <si>
    <t xml:space="preserve">1A ED. 2019 </t>
  </si>
  <si>
    <t>MANUAL DE PSICOTERAPIA COGNITIVAS Y CONDUCTUALES</t>
  </si>
  <si>
    <t>GABRIEL PABLO (ET AL)</t>
  </si>
  <si>
    <t xml:space="preserve">PSARA EDICIONES </t>
  </si>
  <si>
    <t>MAS ALLA DEL DSM</t>
  </si>
  <si>
    <t>STEVEN C. HAYES Y STEFAN G. HOFMANN</t>
  </si>
  <si>
    <t>PSICOPATOLOGIA DE LA VIDA COTIDIANA</t>
  </si>
  <si>
    <t>FREUD SIGMUND</t>
  </si>
  <si>
    <t>ALIANZA</t>
  </si>
  <si>
    <t>NEUROPSICOLOGIA EN LAS EMOCIONES</t>
  </si>
  <si>
    <t xml:space="preserve">JOSE VICTOR ORON </t>
  </si>
  <si>
    <t>CUATRO ESTILOS DE APEGO</t>
  </si>
  <si>
    <t>LUIS RODRIGUEZ</t>
  </si>
  <si>
    <t>ARPA EDITORES</t>
  </si>
  <si>
    <t>TRATADO DE PSICOPATOLOGÍA</t>
  </si>
  <si>
    <t>GARIBALDI</t>
  </si>
  <si>
    <t>EL TERAPEUTA Y SUS ERRORES</t>
  </si>
  <si>
    <t>FORTES DE LEFF, JACQUELIN</t>
  </si>
  <si>
    <t>LA CREACION DE CRIMINALES PELIGROSOS</t>
  </si>
  <si>
    <t>ATHENS, LONNIE H.</t>
  </si>
  <si>
    <t>JUSTICIA Y PSICOTERAPIA DE CUARTO ORDEN</t>
  </si>
  <si>
    <t>ESTEBAN LASO, LIDIA MACIAS ESPARZA</t>
  </si>
  <si>
    <t>MORATA</t>
  </si>
  <si>
    <t>TERAPIA SISTEMAS DE FAMILIA INTERNA (IFS)</t>
  </si>
  <si>
    <t>RICHARD C. SCHWARTZ</t>
  </si>
  <si>
    <t>ELEFTHERIA</t>
  </si>
  <si>
    <t>TRAUMA Y TERAPIA DE ARTES EXPRESIVAS</t>
  </si>
  <si>
    <t>CATHY MALCHIODI</t>
  </si>
  <si>
    <t>AVANCES EN PSICOTERAPIA CONTEMPLATIVA</t>
  </si>
  <si>
    <t>VV. AA.</t>
  </si>
  <si>
    <t>MENOPAUSIA</t>
  </si>
  <si>
    <t>PALOMA ANDRES DOMINGO</t>
  </si>
  <si>
    <t>CATARATA</t>
  </si>
  <si>
    <t>MIRADA INCLUSIVA AL ALUMNADO CON TEA, UN</t>
  </si>
  <si>
    <t>BELEN DE LA TORRE GONZALEZ</t>
  </si>
  <si>
    <t>EDITORIAL TERRACOTA</t>
  </si>
  <si>
    <t>JOSE DE JESUS GONZALEZ NUÑEZ</t>
  </si>
  <si>
    <t>PAX</t>
  </si>
  <si>
    <t>F 00018</t>
  </si>
  <si>
    <t>EL LENGUAJE DEL PSICOTERAPEUTA</t>
  </si>
  <si>
    <t>JESUS MIGUEL MARTINEZ</t>
  </si>
  <si>
    <t>PSICOPATOLOGIA. PSICOLOGIA DE LA ANORMALIDAD</t>
  </si>
  <si>
    <t>MARCO ANTONIO ESPINOSA</t>
  </si>
  <si>
    <t>INFANCIAS TRANS</t>
  </si>
  <si>
    <t>STEPHANIE BRILL, RACHEL PEPPER</t>
  </si>
  <si>
    <t>ADOLESCENTES TRANS</t>
  </si>
  <si>
    <t>STEPHANIE BRILL, LISA KENNEY</t>
  </si>
  <si>
    <t>LICENCIATURA EN SEGURIDAD LABORAL PROTECCIÓN CIVIL Y EMERGENCIAS</t>
  </si>
  <si>
    <t>TOMA DE DECISIONES (CAJA DE HERRAMIENTAS)</t>
  </si>
  <si>
    <t>JEAN MARC SANTI</t>
  </si>
  <si>
    <t>URGENCIAS PRE HOSPITALARIAS</t>
  </si>
  <si>
    <t>DANIEL LIMMER</t>
  </si>
  <si>
    <t>2A ED. 2024</t>
  </si>
  <si>
    <t>SEGURIDAD E HIGIENE EN LA INDUSTRIA Y EL COMERCIO, CON LAS NUEVAS NORMAS OFICIALES</t>
  </si>
  <si>
    <t>AGUIRRE, M. E.</t>
  </si>
  <si>
    <t>EVALUACIÓN ERGONÓMICA DE PUESTOS DE TRABAJO</t>
  </si>
  <si>
    <t>ASCENCIO-CUESTA S., BASTANTE-CECA M. J. Y DIEGO-MAS J. A</t>
  </si>
  <si>
    <t>LICENCIATURA EN TRABAJO SOCIAL</t>
  </si>
  <si>
    <t>MASCULINIDADES TRÁGICAS. VIOLENCIA Y ABUSO SEXUAL EN EL AMBITO FAMILIAR</t>
  </si>
  <si>
    <t>ARTIÑANO</t>
  </si>
  <si>
    <t>ESPACIO EDITORIAL</t>
  </si>
  <si>
    <t>VIOLENCIA DE GÉNERO Y FEMINICIDIO EN MÉXICO</t>
  </si>
  <si>
    <t>JULIA DEL CARMEN CHÁVEZ CARAPIA</t>
  </si>
  <si>
    <t>UNIVERSIDAD NACIONAL AUTÓNOMA DE MÉXICO-ESCUELA NACIONAL DE TRABAJO SOCIAL</t>
  </si>
  <si>
    <t>TRABAJO SOCIAL</t>
  </si>
  <si>
    <t>NELIA TELLO PEÓN</t>
  </si>
  <si>
    <t>DE ARMAS TOMAR. POR QUÉ LAS MUJERES ELIGEN LA VIOLENCIA</t>
  </si>
  <si>
    <t>GOWRINATHAN, NIMMI</t>
  </si>
  <si>
    <t>TRABAJO SOCIAL JURIDICO</t>
  </si>
  <si>
    <t>DR. ISMAEL AGUILLON LEON</t>
  </si>
  <si>
    <t>APPIE EBOOK</t>
  </si>
  <si>
    <t>HISTORIA DE LA HOMOSEXUALIDAD MASCULINA EN OCCIDENTE</t>
  </si>
  <si>
    <t>FRANCISCO VÁZQUEZ GARCÍA</t>
  </si>
  <si>
    <t>SACRIFICIOS HUMANOS (2°ED)</t>
  </si>
  <si>
    <t>MARÍA FERNANDA AMPUERO</t>
  </si>
  <si>
    <t>PAGINAS DE ESPUMA NACIONAL</t>
  </si>
  <si>
    <t>INCLUSION EDUCATIVA Y PROFESORADO INCLUSIVO</t>
  </si>
  <si>
    <t>ALICIA ESCRIBANO, AMPARO MARTÍNEZ</t>
  </si>
  <si>
    <t>NEURODIVERSIDAD EN LA PRACTICA, LA</t>
  </si>
  <si>
    <t>MIGUEL LOIS MOSQUERA</t>
  </si>
  <si>
    <t>DELIRIO Y MISOGINIA TRANS</t>
  </si>
  <si>
    <t>ALICIA MIYARES</t>
  </si>
  <si>
    <t>ESTIGMA Y EDUCACION</t>
  </si>
  <si>
    <t>RECORRIDOS DE CRISTOLOGIA FEMINISTA</t>
  </si>
  <si>
    <t>MILENA MARIANI, MERCEDES NAVARRO PUERTO</t>
  </si>
  <si>
    <t>ESCENARIOS PROFESIONALES DE LOS SERVICIOS SOCIALES</t>
  </si>
  <si>
    <t>FRANCISCO JAVIER GARCIA CASTILLA</t>
  </si>
  <si>
    <t>MAESTRÍA EN ADMINISTRACIÓN DE NEGOCIOS</t>
  </si>
  <si>
    <t>DICCIONARIO DE LA LENGUA DE SEÑAS MEXICANA</t>
  </si>
  <si>
    <t>SERAFÍN DE FLEISCHMANN</t>
  </si>
  <si>
    <t>2024/ 3A ED.</t>
  </si>
  <si>
    <t>ESCUELA INCLUSIVA. PRÁCTICAS EMERGENTES DEL DOCENTE TRANSFORMADOR</t>
  </si>
  <si>
    <t>MARÍA DEL SOCORRO TAPIA</t>
  </si>
  <si>
    <t xml:space="preserve">LO QUE LOS GRANDES MAESTROS HACEN DIFERENTE </t>
  </si>
  <si>
    <t>WHITAKER</t>
  </si>
  <si>
    <t>COMUNICACIÓN EFECTIVA EN ENTORNOS EMPRESARIALES</t>
  </si>
  <si>
    <t>CALLE ARANGO</t>
  </si>
  <si>
    <t>CHIAVENATO</t>
  </si>
  <si>
    <t>ECONOMÍA</t>
  </si>
  <si>
    <t>CAMPBELL R. MCCONNEL, STANLEY L. BRUE Y SEAN M. FLYNN</t>
  </si>
  <si>
    <t>23E / 2024</t>
  </si>
  <si>
    <t>MACROECONOMÍA</t>
  </si>
  <si>
    <t>CAMPBELL R MCCONNEL</t>
  </si>
  <si>
    <t>MICROECONOMÍA</t>
  </si>
  <si>
    <t>CAMPBELL R. MCCONNELL</t>
  </si>
  <si>
    <t>ADMINISTRACIÓN Y LOGÍSTICA EN LA CADENA DE SUMINISTRO</t>
  </si>
  <si>
    <t>DONALD J BOWERSOX</t>
  </si>
  <si>
    <t>A LA MANERA DE AIRBNB</t>
  </si>
  <si>
    <t>JOSEPH A MICHELLI</t>
  </si>
  <si>
    <t>ADMISTRACIÓN ESTRATÉGICA EN BUSCA DE LA VENTAJA COMPETITIVA</t>
  </si>
  <si>
    <t>THOMPSON ARTHUR</t>
  </si>
  <si>
    <t>23E 2023</t>
  </si>
  <si>
    <t>SÉ MÁS EFICAZ. 52 CLAVES PARA MEJORAR TU PRODUCTIVIDAD EN LA VIDA Y EN EL TRABAJO</t>
  </si>
  <si>
    <t>DAVID ALLEN</t>
  </si>
  <si>
    <t>BOOKET</t>
  </si>
  <si>
    <t>FINANZAS 4.0 E INCLUSIÓN FINANCIERA EN MÉXICO. OPORTUNIDADES Y RETOS EN LA NUEVA ERA DIGITAL</t>
  </si>
  <si>
    <t>MALENA PORTAL BOZA</t>
  </si>
  <si>
    <t>DESARROLLO DEL TALENTO HUMANO</t>
  </si>
  <si>
    <t>ZACARÍAS TORRES Y ALBERTO TORRES</t>
  </si>
  <si>
    <t>ADMINISTRACIÓN  DE OPERACIONES. PROCESOS  Y CADENA DE SUMINISTRO</t>
  </si>
  <si>
    <t>LEE J. KRAJEWSKI</t>
  </si>
  <si>
    <t>MAESTRÍA Y DOCTORADO EN CIENCIAS DEL COMPORTAMIENTO CON ORIENTACIÓN EN ALIMENTACIÓN Y NUTRICIÓN</t>
  </si>
  <si>
    <t>MAESTRÍA EN SALUD PÚBLICA</t>
  </si>
  <si>
    <t>VULNERABILIDAD Y SALUD</t>
  </si>
  <si>
    <t>LUIS GERARDO RODRÍGUEZ LOZANO</t>
  </si>
  <si>
    <t>ATENCIÓN FAMILIAR Y SALUD COMUNITARIA</t>
  </si>
  <si>
    <t>ARMANDO MARTÍN ZURRO</t>
  </si>
  <si>
    <t>DEPRESIÓN. LA NOCHE MÁS OSCURA</t>
  </si>
  <si>
    <t>RAMÍREZ BERMÚDEZ</t>
  </si>
  <si>
    <t>INDICADORES DE EVALUACIÓN PARA LA PROMOCIÓN DE LA SALUD</t>
  </si>
  <si>
    <t>LILIA MARICELA MENDOZA LONGORIA</t>
  </si>
  <si>
    <t>TESEO</t>
  </si>
  <si>
    <t>PRINCIPLES OF HEALTH EDUCATION AND PROMOTION</t>
  </si>
  <si>
    <t>RANDALL R. COTTRELL</t>
  </si>
  <si>
    <t>SALUD A LA DERIVA. SOBRE LA NECESIDAD DE UN NUEVO DIÁLOGO ACERCA DEL SISTEMA DE SALUD EN MÉXICO</t>
  </si>
  <si>
    <t>FERNÁNDEZ, JORGE</t>
  </si>
  <si>
    <t>PREVENIR. EL CÁNCER, EL INFARTO Y EL ALZHEIMER</t>
  </si>
  <si>
    <t>SOLANO, CATHERINE</t>
  </si>
  <si>
    <t>KAIROS</t>
  </si>
  <si>
    <t>2008</t>
  </si>
  <si>
    <t>SALUD PÚBLICA</t>
  </si>
  <si>
    <t>JORGE HUMBERTO BLANCO RESTREPO</t>
  </si>
  <si>
    <t>EPIDEMIOLOGÍA Y ESTADÍSTICA APLICADA A LA SALUD</t>
  </si>
  <si>
    <t>LUIS ALEX ALZAMORA DE LOS GODOS URCIA</t>
  </si>
  <si>
    <t>LULU PRESS</t>
  </si>
  <si>
    <t>1A ED. 2020</t>
  </si>
  <si>
    <t>DESIGN AND ANALYSIS OF EXPERIMENTS</t>
  </si>
  <si>
    <t>DOUGLAS C. MONTGOMERY</t>
  </si>
  <si>
    <t>WILEY</t>
  </si>
  <si>
    <t>10A ED.  2020</t>
  </si>
  <si>
    <t>INTRODUCTION TO MODERN STATISTICS</t>
  </si>
  <si>
    <t>MINE ÇETINKAYA-RUNDEL</t>
  </si>
  <si>
    <t>OPENINTRO</t>
  </si>
  <si>
    <t>LOS DETERMINANTES SOCIALES DE LA SALUD: MÁS ALLÁ DEL DERECHO A LA SALUD</t>
  </si>
  <si>
    <t>CARLOS LEMA AÑÓN</t>
  </si>
  <si>
    <t>DYKINSON</t>
  </si>
  <si>
    <t>INVESTIGACIÓN PARA LA SALUD</t>
  </si>
  <si>
    <t>MANUEL F. JIMÉNEZ NAVARRO</t>
  </si>
  <si>
    <t>EDITORIAL MÉDICA PANAMERICANA, S.A. DE C.V</t>
  </si>
  <si>
    <t>EDUCACIÓN PARA LA SALUD</t>
  </si>
  <si>
    <t>MARGARITA ROSAS MUNIVE</t>
  </si>
  <si>
    <t>2018</t>
  </si>
  <si>
    <t>DEMOGRAFÍA</t>
  </si>
  <si>
    <t>ALESSANDRA DE ROSE</t>
  </si>
  <si>
    <t>EGEA</t>
  </si>
  <si>
    <t>BIOETICA EN CIENCIAS DE LA SALUD</t>
  </si>
  <si>
    <t>MARÍA DOLORES ESPEJO ARIAS</t>
  </si>
  <si>
    <t>ALCALA GRUPO EDITORIAL</t>
  </si>
  <si>
    <t>EN BUSCA DE UNA MEDICINA MÁS HUMANA: BIOÉTICA DEL DÍA A DÍA</t>
  </si>
  <si>
    <t xml:space="preserve">GABRIEL D´EMPAIRE YANES </t>
  </si>
  <si>
    <t>MAESTRÍA EN TECNOLOGÍAS PARA EL APRENDIZAJE</t>
  </si>
  <si>
    <t>LA CONSTRUCCIÓN DE UN PROYECTO EDUCATIVO</t>
  </si>
  <si>
    <t>ORTÍZ JUAN LUIS</t>
  </si>
  <si>
    <t>INVESTIGACIÓN EDUCATIVA BASADAS EN LAS ARTES</t>
  </si>
  <si>
    <t>THALIA M. MULVIHILL</t>
  </si>
  <si>
    <t>APRENDER EN LA UNIVERSIDAD EN UN MUNDO VOLÁTIL, INCIERTO, CAMBIANTE Y AMBIGUO</t>
  </si>
  <si>
    <t>FERNANDO HERNÁNDEZ HERNÁNDEZ</t>
  </si>
  <si>
    <t>QUE SABEMOS SOBRE EL PROFESORADO</t>
  </si>
  <si>
    <t>MARIA CASTRO, INMACULAGA EGIDO</t>
  </si>
  <si>
    <t>MAESTRÍA EN ESTUDIOS RURALES</t>
  </si>
  <si>
    <t>POBLACIÓN RURAL Y TRABAJO EN MÉXICO</t>
  </si>
  <si>
    <t>FELIPE CONTRERAS</t>
  </si>
  <si>
    <t>CRISIS DE LA AGRICULTURA Y POBREZA RURAL EN AMERICA LATINA</t>
  </si>
  <si>
    <t>MARGOT SOTOMAYOR</t>
  </si>
  <si>
    <t>MAESTRÍA Y DOCTORADO EN PSICOLOGÍA CON ORIENTACIÓN EN CALIDAD DE VIDA</t>
  </si>
  <si>
    <t>LA PÉRDIDA AMBIGUA: CÓMO APRENDER A VIVIR CON UN DUELO NO TERMINADO</t>
  </si>
  <si>
    <t>PAULINE BOSS</t>
  </si>
  <si>
    <t>GEDISA MEXICANA</t>
  </si>
  <si>
    <t>EL MANUAL DE LA DIETA INTUITIVA, PRINCIPIOS PARA FOMENTAR UNA RELACIÓN SANA CON LA COMIDA</t>
  </si>
  <si>
    <t>EVELYN TRIBOLE, ELYSE RESCH</t>
  </si>
  <si>
    <t>OBELISCO</t>
  </si>
  <si>
    <t>MAESTRÍA EN DERECHO Y DOCTORADO EN DERECHOS HUMANOS</t>
  </si>
  <si>
    <t>DIÁLOGOS CONSTITUCIONALES EN LOS DERECHOS HUMANOS Y LA CULTURA DE LA PAZ</t>
  </si>
  <si>
    <t>ANGÉLICA JESÚS CECEÑA ALTAMIRANO</t>
  </si>
  <si>
    <t>LA REPRESENTACIÓN POLÍTICA EN UN CONTEXTO CONSTITUCIONAL</t>
  </si>
  <si>
    <t xml:space="preserve">RODRÍGUEZ CAMARENA,CARLOS SALVADOR|URQUIZA MARTÍNEZ,HUMBERTO </t>
  </si>
  <si>
    <t>LOS PARADIGMAS DEL DERECHO</t>
  </si>
  <si>
    <t>SÁNCHEZ VÁZQUEZ, RAFAEL</t>
  </si>
  <si>
    <t>DERECHO DEL BIENESTAR. UN INEXPLORADO RUMBO DE LOS DERECHOS HUMANOS</t>
  </si>
  <si>
    <t>GARCÍA SAIS, FERNANDO</t>
  </si>
  <si>
    <t>DERECHOS HUMANOS, RACIONALIDAD JURÍDICA Y CONVENCIONALIZACIÓN</t>
  </si>
  <si>
    <t>HERNÁNDEZ GARDUÑO, SALVADOR</t>
  </si>
  <si>
    <t>HACIA UNA FILOSOFÍA INTEGRAL: DESAFÍOS EN EL SISTEMA POLIÉDRICO DE DERECHOS HUMANOS</t>
  </si>
  <si>
    <t>ACOSTA PUMAREJO, ENRIQUE</t>
  </si>
  <si>
    <t>DERECHOS HUMANOS EN CONSTRUCCIÓN</t>
  </si>
  <si>
    <t>ISLAS COLÍN, ALFREDO</t>
  </si>
  <si>
    <t>INCLUSIÓN SOCIAL Y DERECHOS HUMANOS</t>
  </si>
  <si>
    <t>VILLA GUARDIOLA,VERA JUDITH|SOTO SOTELO,JOSÉ ANTONIO|ÁVILA SILVA,JUAN MANUEL|SALDAÑA ALMAZÃ¡N,JAVIER</t>
  </si>
  <si>
    <t>EDUCACIÓN, DERECHOS HUMANOS Y ACCESO A LA JUSTICIA. RETOS Y PROSPECTIVAS</t>
  </si>
  <si>
    <t>ROQUE HUERTA,EDITH|MAGALLANES RAMÍREZ,HÉCTOR ANTONIO EMILIANO</t>
  </si>
  <si>
    <t xml:space="preserve">TEXTOS BÁSICOS DE DERECHOS HUMANOS. CON ESTUDIO INTRODUCTORIO </t>
  </si>
  <si>
    <t>CARBONELL SÁNCHEZ, MIGUEL</t>
  </si>
  <si>
    <t>RECOMENDACIONES RELEVANTES SOBRE DERECHOS ECONÓMICOS, SOCIALES, CULTURALES Y AMBIENTALES DE LAS COMISIONES DE DERECHOS HUMANOS</t>
  </si>
  <si>
    <t>PAZ GONZÁLEZ,ISAAC DE|BERNAL BALLESTEROS,MARÍA JOSÉ</t>
  </si>
  <si>
    <t>TAN LEJOS Y TAN CERCA: MIGRACIONES Y DERECHOS HUMANOS EN EUROPA Y EN LATINOAMÉRICA. DISCUSIONES SOBRE DERECHO Y POLÍTICA</t>
  </si>
  <si>
    <t>PÉREZ SOLA,NICOLÁS|MA ELISA GARCÍA LÓPEZ</t>
  </si>
  <si>
    <t>DEMOCRACIA CONSTITUCIONAL Y DERECHOS HUMANOS: ALGUNOS RETOS CONTEMPORÁNEOS</t>
  </si>
  <si>
    <t>MONTOYA ZAMORA,RAÚL|RAMÓN GIL CARREÓN GALLEGOS|GALLARDO GARCÃ­A,MARTÃ­N</t>
  </si>
  <si>
    <t>DERECHOS HUMANOS Y EMPRESAS: CONSIDERACIONES JURÍDICAS Y ANÁLISIS DE CASOS</t>
  </si>
  <si>
    <t>MÉNDEZ LÓPEZ,ADALBERTO|DÍEZ SPELZ,JUAN FRANCISCO</t>
  </si>
  <si>
    <t>EL DERECHO DE ACCESO A LA ENERGÍA ELÉCTRICA. UN DERECHO HUMANO DEL SIGLO XXI</t>
  </si>
  <si>
    <t>LUIS GERARDO SAMANIEGO SANTAMARÍA</t>
  </si>
  <si>
    <t>EL ACAPARAMIENTO DE TIERRAS COMO AMENAZA EN AUGE PARA LOS DERECHOS HUMANOS</t>
  </si>
  <si>
    <t>DEL VALLE CALZADA, ESTRELLA</t>
  </si>
  <si>
    <t>REFLEXIONES SOCIO-JURÍDICAS Y DERECHOS HUMANOS RESPECTO DE LA INTELIGENCIA ARTIFICIAL</t>
  </si>
  <si>
    <t>MACHUCA MARTÍNEZ,LAURA FABIOLA|SANTILLÁN BECERRA,JULIO ALEJANDRO|ÁNGELES GARCÍA,GUSTAVO</t>
  </si>
  <si>
    <t>AGENDA 2030, DERECHOS HUMANOS Y TERRITORIOS</t>
  </si>
  <si>
    <t>DELGADO BAENA,JESÚS|GARCÍA SERRANO,JUAN DE DIOS</t>
  </si>
  <si>
    <t>EL DERECHO A LA CONSULTA DE LOS PUEBLOS INDÍGENAS</t>
  </si>
  <si>
    <t>LÓPEZ CÓRDOVA VELASCO,CARLOS</t>
  </si>
  <si>
    <t>MIGRACIÓN INTERNACIONAL, GÉNERO Y DERECHO DE EXTRANJERA: UN ENFOQUE DE DERECHOS HUMANOS</t>
  </si>
  <si>
    <t>MA ELISA GARCÍA LÓPEZ|ÁLVAREZ GUTIÃ©RREZ,IVONNE|KOSYGINA,LARISA</t>
  </si>
  <si>
    <t>LAS RESERVAS A LOS TRATADOS UNIVERSALES DE DERECHOS HUMANOS</t>
  </si>
  <si>
    <t>PASTOR PALOMAR,NURIA</t>
  </si>
  <si>
    <t>EL SISTEMA AFRICANO DE DERECHOS HUMANOS Y DE LOS PUEBLOS</t>
  </si>
  <si>
    <t>CARTES RODRÍGUEZ,JUAN BAUTISTA</t>
  </si>
  <si>
    <t>ESTUDIOS GLOBALES SOBRE LOS DERECHOS HUMANOS</t>
  </si>
  <si>
    <t>MARÍA GUADALUPE SÁNCHEZ TRUJILLO</t>
  </si>
  <si>
    <t xml:space="preserve">DEMOCRACIA DELIBERATIVA Y DERECHOS HUMANOS </t>
  </si>
  <si>
    <t>SLYE C. RONALD.</t>
  </si>
  <si>
    <t>GEDISA</t>
  </si>
  <si>
    <t>MOVIMIENTOS SOCIALES, DERECHOS Y  NUEVAS CIUDADANIAS EN AMERICA LATINA</t>
  </si>
  <si>
    <t>LACHENAL CECILE, PIRKER KRISTINA</t>
  </si>
  <si>
    <t>LOS DERECHOS DE LOS OTROS</t>
  </si>
  <si>
    <t>BENHABID, SEYLA</t>
  </si>
  <si>
    <t>DERECHO GLOBAL</t>
  </si>
  <si>
    <t xml:space="preserve">CLAVERO, BARTOLOME </t>
  </si>
  <si>
    <t>FILOSOFIA POLITICA</t>
  </si>
  <si>
    <t xml:space="preserve"> BUNGE, MARIO </t>
  </si>
  <si>
    <t>EL PAPEL (EST)ÉTICO DE LA LITERATURA EN LA CONMEMORACIÓN DEL HOLOCAUSTO</t>
  </si>
  <si>
    <t xml:space="preserve">FERNANDEZ GIL, MARIA JESUS </t>
  </si>
  <si>
    <t xml:space="preserve">EDITORIAL DYKINSON </t>
  </si>
  <si>
    <t>HACIA UN CONCEPTO COMPLEJO DE IGUALDAD. LA IGUALDAD FORMAL EN LA CARTA DE DERECHOS FUNDAMENTALES DE LA UNIÓN EUROPEA</t>
  </si>
  <si>
    <t xml:space="preserve">MONEREO ATIENZA, CRISTINA </t>
  </si>
  <si>
    <t>EDITORIAL DYKINSON</t>
  </si>
  <si>
    <t>DIVERSIDAD DE SITUACIONES Y UNIVERSALIDAD DE LOS DERECHOS</t>
  </si>
  <si>
    <t xml:space="preserve">BARRANCO AVILES, MARIA DEL CARMEN </t>
  </si>
  <si>
    <t>SOLIDARIDAD Y DERECHOS HUMANOS EN TIEMPOS DE CRISIS</t>
  </si>
  <si>
    <t>LOSANO, MARIO G. ETC.</t>
  </si>
  <si>
    <t>MARXISMO, DEMOCRACIA Y DERECHOS HUMANOS</t>
  </si>
  <si>
    <t xml:space="preserve">FERNANDEZ GARCIA, EUSEBIO </t>
  </si>
  <si>
    <t>DERECHOS AL FINAL DE LA VIDA. UNA EXPLORACIÓN BIOÉTICA SOBRE LOS DERECHOS DE LAS PERSONAS MAYORES Y ALTAMENTE VULNERABLES</t>
  </si>
  <si>
    <t>BELLVER CAPELLA, VICENTE</t>
  </si>
  <si>
    <t>EDITORIAL REUS</t>
  </si>
  <si>
    <t>LA NEGACIÓN DE LOS DERECHOS DE LOS NIÑOS EN PLATÓN Y ARISTÓTELES</t>
  </si>
  <si>
    <t xml:space="preserve">CAMPOY CERVERA, IGNACIO </t>
  </si>
  <si>
    <t xml:space="preserve">LA POLÉMICA LIBERAL COMUNITARISTA. PAISAJES DESPUÉS DE LA BATALLA </t>
  </si>
  <si>
    <t xml:space="preserve">PEREZ DE LA FUENTE, OSCAR </t>
  </si>
  <si>
    <t xml:space="preserve">SOBRE EL CONCEPTO Y EL FUNDAMENTO DE LOS DERECHOS. UNA APROXIMACION DUALISTA </t>
  </si>
  <si>
    <t xml:space="preserve">ASIS ROIG, RAFAEL DE </t>
  </si>
  <si>
    <t>DIGNIDAD HUMANA Y CIUDADANÍA COSMOPOLITA</t>
  </si>
  <si>
    <t>GLOBALIZACIÓN, CIUDADANÍA Y DERECHOS HUMANOS</t>
  </si>
  <si>
    <t>FARIÑAS DULCE, MARIA JOSE</t>
  </si>
  <si>
    <t>LOS DERECHOS HUMANOS DESDE LA PERSPECTIVA SOCIOLÓGICO-JURÍDICA A LA ACTITUD POSTMODERNA</t>
  </si>
  <si>
    <t>EL DISCURSO DE LOS DERECHOS. DEL PROBLEMA TERMINOLÓGICO AL DEBATE CONCEPTUAL</t>
  </si>
  <si>
    <t xml:space="preserve">DERECHOS Y GRUPOS DESVENTAJADOS </t>
  </si>
  <si>
    <t>GARGARELLA, ROBERTO</t>
  </si>
  <si>
    <t>MUJER Y DESARROLLO EN EL SIGLO XXI. VOCES PARA LA IGUALDAD</t>
  </si>
  <si>
    <t>MARIA ANGELES REBOLLO/ INMACULADA MERCADO</t>
  </si>
  <si>
    <t xml:space="preserve">POR UN FEMINISMO DE COMPLEMENTARIEDAD. NUEVAS PERSPECTIVAS PARA LAS FAMILIAS Y EL TRABAJO  </t>
  </si>
  <si>
    <t>ANGELA APARISI Y JESÚS BALLESTEROS</t>
  </si>
  <si>
    <t>EUNSA. EDICIONES</t>
  </si>
  <si>
    <t>MEDIACIÓN Y SISTEMAS ALTERNATIVOS DE RESOLUCIÓN DE CONFLICTOS. UNA VISIÓN JURÍDICA</t>
  </si>
  <si>
    <t>MARTA BLANCO CARRASCO</t>
  </si>
  <si>
    <t>REUS</t>
  </si>
  <si>
    <t>LA PROMESA DE MEDIACIÓN. CÓMO AFRONTAR EL CONFLICTO A TRAVÉS DEL FORTALECIMIENTO PROPIO Y EL RECONOCIMIENTO DE LOS OTROS.</t>
  </si>
  <si>
    <t>ROBERT A BARUCH Y JOSEPH P FOLGER</t>
  </si>
  <si>
    <t>EDICIONES GRANICA, S.A. </t>
  </si>
  <si>
    <t>(1 diciembre 1996)</t>
  </si>
  <si>
    <t>DONDE LA JUSTICIA NO LLEGA. CUANDO EL PROCESO JUDICIAL NO ACOMPAÑA</t>
  </si>
  <si>
    <t>RAÚL CALVO SOLER</t>
  </si>
  <si>
    <t xml:space="preserve">LA FUNDAMENTACIÓN DE LOS DERECHOS DE LOS NIÑOS. MODELOS DE RECONOCIMIENTO Y PROTECCIÓN </t>
  </si>
  <si>
    <t>IGNACIO CAMPOY CERVERA</t>
  </si>
  <si>
    <t>MAESTRÍA Y DOCTORADO EN DESARROLLO HUMANO, EDUCACIÓN E INTERCULTURALIDAD</t>
  </si>
  <si>
    <t>No.</t>
  </si>
  <si>
    <t>MODELO DAISUGI. CREANDO VÍNCULOS SIGNIFICATIVOS</t>
  </si>
  <si>
    <t>MOCH, PABLO</t>
  </si>
  <si>
    <t>ACOMPAÑAMIENTO PSICOLÓGICO</t>
  </si>
  <si>
    <t>VARGAS TELLES, JUAN ALBERTO</t>
  </si>
  <si>
    <t xml:space="preserve">LOS VIDEOJUEGOS SU ESTUDIO Y ANÁLISIS </t>
  </si>
  <si>
    <t>AGUADO CRUZ, EDUARDO FERNANDO</t>
  </si>
  <si>
    <t>APRENDER PSICOLOGÍA DESDE EL CINE</t>
  </si>
  <si>
    <t>MOLINA, JOSÉ ANTONIO Y NOGAL, MIGUEL DEL</t>
  </si>
  <si>
    <t xml:space="preserve">EL ENFOQUE CENTRADO EN LA PERSONA. APLICACIONES A LA EDUCACIÓN </t>
  </si>
  <si>
    <t xml:space="preserve">GONZÁLEZ GARCA, ANA MARÍA </t>
  </si>
  <si>
    <t>EN BUSCA DE LA COMUNIDAD. FACILITACIÓN DE PROCESOS DE INTEGRACIÓN Y CRECIMIENTO PERSONAL EN LA ORGANIZACIÓN</t>
  </si>
  <si>
    <t>MICHEL BARBOSA, SERGIO</t>
  </si>
  <si>
    <t>LAS EMOCIONES EN LOS PROCESOS PEDAGÓGICOS Y ARTÍSTICOS</t>
  </si>
  <si>
    <t xml:space="preserve">ENRIQUEZ ROSAS, ROCÍO, / LÓPEZ SÁNCHEZ, OLIVA </t>
  </si>
  <si>
    <t>ITESO</t>
  </si>
  <si>
    <t>JEAN-PAUL SARTRE</t>
  </si>
  <si>
    <t>ANNIE COHEN SOLAL</t>
  </si>
  <si>
    <t>LA NÁUSEA</t>
  </si>
  <si>
    <t>SARTRE JEAN PAUL</t>
  </si>
  <si>
    <t>ÉPOCA</t>
  </si>
  <si>
    <t>EL MURO</t>
  </si>
  <si>
    <t>JEAN PAUL</t>
  </si>
  <si>
    <t>GRUPO EDITORIAL TOMO</t>
  </si>
  <si>
    <t>RAZONAMIENTO MORAL Y PROSOCIALIDAD FUNDAMENTOS</t>
  </si>
  <si>
    <t>MANUEL MARTÍ VILAR</t>
  </si>
  <si>
    <t>ED. CCS</t>
  </si>
  <si>
    <t xml:space="preserve">EL PRINCIPIO ESPERANZA </t>
  </si>
  <si>
    <t>ERNST BLOCH</t>
  </si>
  <si>
    <t>2A., 2007</t>
  </si>
  <si>
    <t>EL PRINCIPIO ESPERANZA [2]</t>
  </si>
  <si>
    <t>1A., 2006</t>
  </si>
  <si>
    <t>EL PRINCIPIO ESPERANZA [3]</t>
  </si>
  <si>
    <t>1A., 2007</t>
  </si>
  <si>
    <t>EL ANIMAL QUE LUEGO ESTOY SI(GUI)ENDO</t>
  </si>
  <si>
    <t>JACQUES DERRIDA</t>
  </si>
  <si>
    <t>1A., 2008</t>
  </si>
  <si>
    <t>CONSULTORÍAS Y PSICOTERAPIAS CENTRADAS EN LA PERSONA Y EXPERIENCIALES: FUNDAMENTOS, PERSPECTIVAS Y APLICACIONES</t>
  </si>
  <si>
    <t>ALBERTO S. SEGRERA, JEFFREY H. D. CORNELIUS-WHITE, MICHAEL BEHR, SILVIA LOMBARDI</t>
  </si>
  <si>
    <t>GRAN ALDEA EDITORES</t>
  </si>
  <si>
    <t>RELACIONES HUMANAS: SU IMPORTANCIA EN LA VIDA Y EN LAS ORGANIZACIONES</t>
  </si>
  <si>
    <t>PRAXIS</t>
  </si>
  <si>
    <t>LA PERSONA COMO CENTRO DE LA CULTURA Y LA PRODUCTIVIDAD ORGANIZACIONAL</t>
  </si>
  <si>
    <t xml:space="preserve">YO Y TU </t>
  </si>
  <si>
    <t>BUBER, MARTÍN</t>
  </si>
  <si>
    <t xml:space="preserve">IQ EMPRESARIAL - LIDERAZGO PARA LA INTELIGENCIA Y EL APRENDIZAJE </t>
  </si>
  <si>
    <t xml:space="preserve">REMUS, LILIANA </t>
  </si>
  <si>
    <t xml:space="preserve">REMUS &amp; ASOCIADOS CONSULTORES </t>
  </si>
  <si>
    <t xml:space="preserve">LAS EMOCIONES COMO DISPOSITIVOS PARA LA COMPRENSIÓN DEL MUNDO SOCIAL </t>
  </si>
  <si>
    <t>CASTILLO GARCÍA, MARÍA ESTHER / CERVANTES RODRÍGUEZ, SOFÍA / ECHEVERRÍA GARCÍA, JAIME</t>
  </si>
  <si>
    <t xml:space="preserve">ATENCIÓN A  LA DIVERSIDAD EN UN SISTEMA EDUCATIVO INCLUSIVO:  LA GAMIFICACIÓN COMO METODOLOGÍA DE APRENDIZAJE </t>
  </si>
  <si>
    <t>PARDO ROJAS, ADNALOY / TRIVIÑO GARCÍA, MARÍA DE LOS ANGELES / MORA JAUREGUIALDE, BEGOÑA</t>
  </si>
  <si>
    <t>EDICIONES PIRÁMIDE</t>
  </si>
  <si>
    <t xml:space="preserve">UN LIBRO DE TEXTO SOBRE LA EDUCACIÓN INCLUSIVA TOTAL: LAS RAÍCES DE LA EDUCACIÓN SON AMARGAS, PERO LOS FRUTOS SON DULCES </t>
  </si>
  <si>
    <t>CHADUVULA, ASHA JYOTHI; KUMARI, D. NAGARAJA</t>
  </si>
  <si>
    <t xml:space="preserve">EL DISEÑO UNIVERSAL PARA EL APRENDIZAJE: EDUCACIÓN PARA TODOS Y PRACTICAS DE ENSEÑANZA INCLUSIVAS </t>
  </si>
  <si>
    <t>ALBA PASTOR, CARMEN</t>
  </si>
  <si>
    <t xml:space="preserve">EDICIONES MORATA </t>
  </si>
  <si>
    <t>WORLDS ENDING. ENDING WORLDS. UNDERSTANDING APOCALYPTIC TRANSFORMATION</t>
  </si>
  <si>
    <t>JENNY STÜMER Y MICHAEL DUNN (EDS.)</t>
  </si>
  <si>
    <t>EL SER Y LA NADA</t>
  </si>
  <si>
    <t>JEAN PAUL SARTRE</t>
  </si>
  <si>
    <t>LOSADA</t>
  </si>
  <si>
    <t>LITERATURA Y ARTE</t>
  </si>
  <si>
    <t>GAME ON!: GAMIFICATION, GAMEFUL DESIGN, AND THE RISE OF THE GAMER EDUCATOR</t>
  </si>
  <si>
    <t>KEVIN BELL</t>
  </si>
  <si>
    <t>JOHNS HOPKINS UNIVERSITY PRESS</t>
  </si>
  <si>
    <t>CONDUCTA PROSOCIAL EVALUACIÓN E INTERVENCIÓN</t>
  </si>
  <si>
    <t>MARÍA DOLORES GONZÁLEZ PORTAL</t>
  </si>
  <si>
    <t>EDICIONES MORATA</t>
  </si>
  <si>
    <t>LA VIDA IMITADA. NARRATIVA, PERFORMANCE Y VISUALIDAD EN PEDRO LEMEBEL</t>
  </si>
  <si>
    <t>FERNANDO A. BLANCO (ED.)</t>
  </si>
  <si>
    <t>EL DOLOROSO PARTO DE LA MADRE TIERRA</t>
  </si>
  <si>
    <t>LEONARDO BOFF</t>
  </si>
  <si>
    <t>ETNOGRAFIA VISUAL</t>
  </si>
  <si>
    <t>SARAH PINK</t>
  </si>
  <si>
    <t>DE RESISTENCIAS Y OPRESIONES</t>
  </si>
  <si>
    <t>ÁNGELES ERAÑA, ALEJANDRA MARTÍNEZ</t>
  </si>
  <si>
    <t>CIUDAD DE LOS EXCLUIDOS, LA</t>
  </si>
  <si>
    <t>FABIO CIARAMELLI</t>
  </si>
  <si>
    <t>BASES DE DATOS Y MATERIAL DIDÁCTICO</t>
  </si>
  <si>
    <t>N/A</t>
  </si>
  <si>
    <t>ACCESS MEDICINE</t>
  </si>
  <si>
    <t>RECURSO DIGITAL</t>
  </si>
  <si>
    <t>ED 933</t>
  </si>
  <si>
    <t>ACCESS ENGINEERING</t>
  </si>
  <si>
    <t>ED 936</t>
  </si>
  <si>
    <t>PLATAFORMA EMBASE</t>
  </si>
  <si>
    <t>ED 937</t>
  </si>
  <si>
    <t>COMITECA</t>
  </si>
  <si>
    <t>DC AVENTURAS – THE FLINTSTONES (LOS PICAPIEDRA) VOLUMEN 1</t>
  </si>
  <si>
    <t>MARK RUSSELL</t>
  </si>
  <si>
    <t>SMASH COMICS</t>
  </si>
  <si>
    <t>DC AVENTURAS</t>
  </si>
  <si>
    <t>MARVELS</t>
  </si>
  <si>
    <t>KURT BUSIEK</t>
  </si>
  <si>
    <t>MARVEL DELUXE</t>
  </si>
  <si>
    <t>BATMAN: EL LARGO HALLOWEEN</t>
  </si>
  <si>
    <t>JEPH LOEB</t>
  </si>
  <si>
    <t>DC COMICS DELUXE</t>
  </si>
  <si>
    <t>BATMAN: TIERRA UNO, VOLUMEN 1</t>
  </si>
  <si>
    <t>GEOFF JOHNS</t>
  </si>
  <si>
    <t>BATMAN: TIERRA UNO, VOLUMEN 2</t>
  </si>
  <si>
    <t>FANTASTIC FOUR: EL FIN</t>
  </si>
  <si>
    <t>ALAN DAVIS</t>
  </si>
  <si>
    <t>MARVEL BÁSICOS</t>
  </si>
  <si>
    <t>UZUMAKI</t>
  </si>
  <si>
    <t>JUNJI ITO</t>
  </si>
  <si>
    <t>PANINI MANGA</t>
  </si>
  <si>
    <t>AKIRA N.1</t>
  </si>
  <si>
    <t>KATSUHIRO OTOMO</t>
  </si>
  <si>
    <t>AKIRA N.2</t>
  </si>
  <si>
    <t>AKIRA N.3</t>
  </si>
  <si>
    <t>GHOST IN THE SHELL 1 (DE 3)</t>
  </si>
  <si>
    <t>SHIROUW MASAMUNE</t>
  </si>
  <si>
    <t>GHOST IN THE SHELL 1.5</t>
  </si>
  <si>
    <t>GHOST IN THE SHELL 2</t>
  </si>
  <si>
    <t>SAILOR MOON VOL. 3</t>
  </si>
  <si>
    <t>NAOKO TAKEUCHI</t>
  </si>
  <si>
    <t>NEMESIS</t>
  </si>
  <si>
    <t>MARK MILLER</t>
  </si>
  <si>
    <t>PANINI COMICS</t>
  </si>
  <si>
    <t>JUNJI ITO, LO MEJOR DE LO MEJOR</t>
  </si>
  <si>
    <t>FIRE PUNCH N.1</t>
  </si>
  <si>
    <t>TATSUKI FUJIMOTO</t>
  </si>
  <si>
    <t>FIRE PUNCH N.2</t>
  </si>
  <si>
    <t>FIRE PUNCH N.3</t>
  </si>
  <si>
    <t>FIRE PUNCH N.4</t>
  </si>
  <si>
    <t>KICK-ASS 1</t>
  </si>
  <si>
    <t>MARK MILLAR</t>
  </si>
  <si>
    <t>HIT-GIRL: PRELUDIO A KICK-ASS 2</t>
  </si>
  <si>
    <t>LOS ESCORPIONES DEL DESIERTO</t>
  </si>
  <si>
    <t>HUGO PRATT</t>
  </si>
  <si>
    <t>FONDO DE CULTURA ECONÓMICA</t>
  </si>
  <si>
    <t>FANTASTIC FOUR: TRES</t>
  </si>
  <si>
    <t>JONATHAN HICKMAN</t>
  </si>
  <si>
    <t>EDITORIAL TELEVISA</t>
  </si>
  <si>
    <t>COSMIC ODYSSEY</t>
  </si>
  <si>
    <t>DC COMICS</t>
  </si>
  <si>
    <t>FLASH. EL REINADO DE LOS ROGUES</t>
  </si>
  <si>
    <t>FUTURE STATE SUICIDE SQUAD</t>
  </si>
  <si>
    <t>ROBBIE THOMPSON</t>
  </si>
  <si>
    <t>JUSTICE LEAGUE PRISMAS</t>
  </si>
  <si>
    <t>BRIAN MICHAEL BENDIS</t>
  </si>
  <si>
    <t>GREEN ARROW. AÑO UNO (DC DEFINITIVE EDITION)</t>
  </si>
  <si>
    <t>ANDY DIGGLE</t>
  </si>
  <si>
    <t xml:space="preserve">THE DOLL HOUSE FAMILY </t>
  </si>
  <si>
    <t>M.R CAREY</t>
  </si>
  <si>
    <t>DAREDEVIL. FIN DEL INFIERNO</t>
  </si>
  <si>
    <t>CHIP ZDARSKY</t>
  </si>
  <si>
    <t>DAREDEVIL. CUMPLIENDO CONDENA</t>
  </si>
  <si>
    <t>JESSICA JONES. ALIAS (DELUXE EDITION)</t>
  </si>
  <si>
    <t>MARVEL</t>
  </si>
  <si>
    <t>TELEVISA</t>
  </si>
  <si>
    <t>BATMAN: HARLEY &amp; IVY</t>
  </si>
  <si>
    <t>AVENGERS. MUNDO AVENGER. VOL 1.</t>
  </si>
  <si>
    <t>FLASH. VOL. 1. EL RAYO GOLPEA DOS VECES</t>
  </si>
  <si>
    <t>JOSHUA WILLIAMSON</t>
  </si>
  <si>
    <t>DC CONOCE A HANNA BARBERA</t>
  </si>
  <si>
    <t>JAMES TYNION IV</t>
  </si>
  <si>
    <t>BATMAN. AÑO DOS (ED. 30 ANIVERSARIO)</t>
  </si>
  <si>
    <t>MIKE W. BARR</t>
  </si>
  <si>
    <t>NOMBER GUAN BY D&amp;D</t>
  </si>
  <si>
    <t>CUATRO FANTÁSTICOS DE BYRNE VOL. 02 (MARVEL OMNIBUS)</t>
  </si>
  <si>
    <t>JOHN BYRNE</t>
  </si>
  <si>
    <t>PANINI</t>
  </si>
  <si>
    <t>A579</t>
  </si>
  <si>
    <t>DAREDEVIL DE FRANK MILLER VOL.1 (MARVEL OMNIBUS)</t>
  </si>
  <si>
    <t>FRANK MILLER</t>
  </si>
  <si>
    <t>CAPITAN AMERICA - PACK</t>
  </si>
  <si>
    <t>CAPITAN AMERICA</t>
  </si>
  <si>
    <t>STARMAN (DC OMNIBUS)</t>
  </si>
  <si>
    <t>ROBINSON, HARRIS, VON GRAWBADGER</t>
  </si>
  <si>
    <t>TOM STRONG</t>
  </si>
  <si>
    <t>ALAN MOORE</t>
  </si>
  <si>
    <t>ASTONISHING X-MEN (MARVEL MUST HAVE)</t>
  </si>
  <si>
    <t>JOSS WHEDON</t>
  </si>
  <si>
    <t>DEADPOOL DE DUGGAN VOL. 04 (DE 4)</t>
  </si>
  <si>
    <t>GERRY DUGGAN, BRIAN POOSEHN, MIKER DRUCKER, BEN ACKER</t>
  </si>
  <si>
    <t>ALL STAR BATMAN Y ROBIN</t>
  </si>
  <si>
    <t>FRANK MILLER, JIM LEE</t>
  </si>
  <si>
    <t>VISION BY TOM KING</t>
  </si>
  <si>
    <t>TOM KING</t>
  </si>
  <si>
    <t>BATMAN YEAR 100</t>
  </si>
  <si>
    <t>PAUL POPE, JOSE VILLARUBIA</t>
  </si>
  <si>
    <t>BATMAN / DYLAN DOG</t>
  </si>
  <si>
    <t>ROBERTO RECCHIONI, GIGI CAVENAGO, NIRO GIOVANNA, CIONDOLINI LAURA, DELL'EDERA WERTHER</t>
  </si>
  <si>
    <t>BATMAN / JOKER: THE DEADLY DUO</t>
  </si>
  <si>
    <t>MARC SILVESTRI, ARIF PRIANTO</t>
  </si>
  <si>
    <t>GREEN LANTERN REBIRTH</t>
  </si>
  <si>
    <t>GEOFF JOHNS, ETHAN VAN SCIVER</t>
  </si>
  <si>
    <t>SPIDER-MAN: COMING HOME (MARVEL MUST HAVE)</t>
  </si>
  <si>
    <t>J. MICHAEL STRACZYNSKI</t>
  </si>
  <si>
    <t>BLACK PANTER: WHO IS THE BLACK PANTER? (MARVEL MUST HAVE)</t>
  </si>
  <si>
    <t>REGINALD HUDLIN, JOHN ROMITA JR.</t>
  </si>
  <si>
    <t>DAREDEVIL YELLOW (MARVEL VINTAGE)</t>
  </si>
  <si>
    <t>BLACKSAD VOL. 02</t>
  </si>
  <si>
    <t>DIAS CANALES, GUARNIDO</t>
  </si>
  <si>
    <t>CAPITAN AMERICA WINTER SOLDIER (MARVEL MUST HAVE)</t>
  </si>
  <si>
    <t>ED BRUBAKER</t>
  </si>
  <si>
    <t>LOS 4 FANTASTICOS: RESUELVELO TODO (MARVEL MUST HAVE)</t>
  </si>
  <si>
    <t>JONATHAN HICKMAN, NEIL EDWARDS</t>
  </si>
  <si>
    <t>BATMAN WHATEVER HAPPENED TO THE CAPED CRUSADER</t>
  </si>
  <si>
    <t>NEIL GAIMAN</t>
  </si>
  <si>
    <t>AQUAMAN ANNIVERSARY</t>
  </si>
  <si>
    <t>JEDD PARKER, EVAN DOC SHANER, GEOFF HOHNS, PAUL PELLETIER, MICHAEL MORECI, POP MHAN, STEPHANIE PHILLIPS, HENDRY PRASETYA, SHAWN ALDRIDGE, TOM DERENICK, MARGUERITE BENNET</t>
  </si>
  <si>
    <t>JOKER: THE MAN WHO STOPPED LAUGHING VOL. 02</t>
  </si>
  <si>
    <t>MATTHEW ROSENBERG, CARMINE DE GIANDOMENICO, WILL ROBSON, FRANCESCO FRANCAVILLA</t>
  </si>
  <si>
    <t>JUSTICE LEAGUE / NATHAN NEVER</t>
  </si>
  <si>
    <t>MICHELLE MEDDA SERGIO GIARDO</t>
  </si>
  <si>
    <t>ULTIMATE INVASION</t>
  </si>
  <si>
    <t>JONATHAN HICKMAN, BRYAN HITCH, STEFANO CASELLI</t>
  </si>
  <si>
    <t>SUPERMAN SMASHES KLAN</t>
  </si>
  <si>
    <t>GENE LUEN YANG</t>
  </si>
  <si>
    <t>LA ESPADA SALVAJE DE CONAN LOS CLÁSICOS VOL.18</t>
  </si>
  <si>
    <t>ROY THOMAS</t>
  </si>
  <si>
    <t>LA ESPADA SALVAJE DE CONAN LOS CLÁSICOS VOL.19</t>
  </si>
  <si>
    <t>ROBERT E. HOWARD</t>
  </si>
  <si>
    <t>BATMAN: HUSH (DC POCKET)</t>
  </si>
  <si>
    <t>JEOH LEB, JIM LEE</t>
  </si>
  <si>
    <t>STAR WARS: DOCTOR APHRA VOL.07</t>
  </si>
  <si>
    <t>STAR WARS: DOCTORA APHRA (2021)</t>
  </si>
  <si>
    <t>IRON MAN VOL.03</t>
  </si>
  <si>
    <t>CHRISTOPHER CANTWELL, CAFU, ANGEL UNZUETA, IBRAIM ROBERSON, JULIUS OHTA, LAN MEDINA</t>
  </si>
  <si>
    <t>THE PENGUIN VOL.01</t>
  </si>
  <si>
    <t>TOM KING, RAFAEL DE LATORRE, MARCELO MAIOLO</t>
  </si>
  <si>
    <t>WONDER WOMAN VOL.01 (NUEVA SERIE-VARIANTE)</t>
  </si>
  <si>
    <t>TOM KING, DANIEL SAMPERE, TOMEU MOREY</t>
  </si>
  <si>
    <t>X-MEN VOL.33</t>
  </si>
  <si>
    <t>BANJAMIN PERCY, AL EWING, KIERON GILLEN, STEVE FOXE</t>
  </si>
  <si>
    <t>STAR WARS: HIGH REPUBLIC THE NAMELESS TERROR</t>
  </si>
  <si>
    <t>GEORGE MANN, ORNELLA SAVARESE</t>
  </si>
  <si>
    <t>WOLVERINE: SNIKT!</t>
  </si>
  <si>
    <t>TSUTOMU NIHEI</t>
  </si>
  <si>
    <t>X-MEN VOL.38</t>
  </si>
  <si>
    <t>KIERON GILLEN, AL EWING, LUCAS WERNECK, LUCA PIZZARI</t>
  </si>
  <si>
    <t>VENOM VOL.05</t>
  </si>
  <si>
    <t>AL EWING, TORUN GROENBECK, RAMON F. BACHS, KEN LASHEY</t>
  </si>
  <si>
    <t>CARNAGE VOL.03</t>
  </si>
  <si>
    <t>CHRISTOS GAGE, RAM V, TORUNN GRONBEK</t>
  </si>
  <si>
    <t>X-MEN/CAPTAIN MARVEL: REVENGE OF THE BROOD VOL.02 (PORTADA CONNECTING CON VOL.1)</t>
  </si>
  <si>
    <t>KELLY THOMPSON, SERGIO DÁVILA, STEFANO CASELLI, FEDERICO BLEE</t>
  </si>
  <si>
    <t>DARK WEB: X-MEN / MS. MARVEL</t>
  </si>
  <si>
    <t>SABIR PIZARDA</t>
  </si>
  <si>
    <t>DEADPOOL VS OLD MAN LOGAN (MARVEL-VERSE)</t>
  </si>
  <si>
    <t>LOUGHRIDGE SHALVEY, HENDERSON</t>
  </si>
  <si>
    <t>MARVELS (MARVEL-VERSE)</t>
  </si>
  <si>
    <t>ROBBIE THOMPSON, G. WILLOW WILSON, ROGER STERN, MARGARET STOHL, DIEGO OLORTEGUI, BRENT SCHOONOVER, PAOLO VILLANELLI, JOHN ROMITA JR.</t>
  </si>
  <si>
    <t>X-MEN VOL.41</t>
  </si>
  <si>
    <t>AL EWING, KIERON GILLEN, GERRY DUGGAN, JAY EDIDIN</t>
  </si>
  <si>
    <t>LA ESPADA SALVAJE DE CONAN (TITAN) VOL.1</t>
  </si>
  <si>
    <t>LA CASA DE LA EDUCADORA</t>
  </si>
  <si>
    <t>TORRE EIFFEL</t>
  </si>
  <si>
    <t>PIECE RELAX</t>
  </si>
  <si>
    <t>ROMPECABEZAS DE PLÁSTICO</t>
  </si>
  <si>
    <t>POSITANO, ITALIA</t>
  </si>
  <si>
    <t>TREFL</t>
  </si>
  <si>
    <t>ROMPECABEZAS DE CARTÓN</t>
  </si>
  <si>
    <t>LEGADO DE LOS FARAONES</t>
  </si>
  <si>
    <t>RAVENSBURGER</t>
  </si>
  <si>
    <t>PLAZA NAVONA, ROMA</t>
  </si>
  <si>
    <t>ROMPECABEZAS</t>
  </si>
  <si>
    <t>ZODIACO AZUL</t>
  </si>
  <si>
    <t>WOODEN</t>
  </si>
  <si>
    <t>ROMPECABEZAS DE MADERA</t>
  </si>
  <si>
    <t>BUHO</t>
  </si>
  <si>
    <t>MAPA ANTIGUO</t>
  </si>
  <si>
    <t>ELEFANTE MÁGICO</t>
  </si>
  <si>
    <t>ANGUILA BRILLANTE</t>
  </si>
  <si>
    <t>LEON</t>
  </si>
  <si>
    <t>FORMA PALABRAS 3D</t>
  </si>
  <si>
    <t>JUGUETES CAYRO</t>
  </si>
  <si>
    <t>JUEGO DE SALÓN</t>
  </si>
  <si>
    <t>LADRILLO A LADRILLO COLORES</t>
  </si>
  <si>
    <t>THE GENIUS STAR</t>
  </si>
  <si>
    <t>SMART GAMES</t>
  </si>
  <si>
    <t>JUEGO DE ENTRETENIMIENTO Y DESTREZA</t>
  </si>
  <si>
    <t>THE GENIUS SQUARE</t>
  </si>
  <si>
    <t>JUEGOS FAMILIARES Y DESTREZA</t>
  </si>
  <si>
    <t>TRIOMINOS DELUXE</t>
  </si>
  <si>
    <t>GOLIATH</t>
  </si>
  <si>
    <t>JUEGO DE MESA O FAMILIAR</t>
  </si>
  <si>
    <t>DIXIT</t>
  </si>
  <si>
    <t>ASMODEE</t>
  </si>
  <si>
    <t>DOMINO TREN MEXICANO (12)</t>
  </si>
  <si>
    <t>JUEGO DE SOCIEDAD</t>
  </si>
  <si>
    <t>QUADRILLON</t>
  </si>
  <si>
    <t>JUEGO DE ENTRETENIMIENTO</t>
  </si>
  <si>
    <t>IMAGINE FAMILY</t>
  </si>
  <si>
    <t>DOBBLE</t>
  </si>
  <si>
    <t>TREASUE RUSH</t>
  </si>
  <si>
    <t>BLUE ORANGE</t>
  </si>
  <si>
    <t>JUGUETES DE DESTREZA</t>
  </si>
  <si>
    <t>CONEJOS RECOLECTORES</t>
  </si>
  <si>
    <t>GATO DE COLORES</t>
  </si>
  <si>
    <t>TIGRE</t>
  </si>
  <si>
    <t>VINCENT VAN GOGH: NOCHE ESTRELLADA</t>
  </si>
  <si>
    <t>PINTOO CORPORATION</t>
  </si>
  <si>
    <t>TIGRE DE BENGALA CACHORRO PUZZLE</t>
  </si>
  <si>
    <t>CLEMENTONI</t>
  </si>
  <si>
    <t>ROMPECABEZAS DE CARTÓN DE 500 PIEZAS, CON DIMENSIONES 49X36CM</t>
  </si>
  <si>
    <t>GRAND TETON EN OTOÑO</t>
  </si>
  <si>
    <t xml:space="preserve">ROMPECABEZAS DE CARTÓN DE 500 PIEZAS, CON DIMENSIONES DE 49X36CM </t>
  </si>
  <si>
    <t>GRECIA DE NOCHE PUZZLE</t>
  </si>
  <si>
    <t>HAO XIANG</t>
  </si>
  <si>
    <t>ROMPECABEZAS DE CARTÓN DE 1000 PIEZAS CON DIMENSIONES DE 70X50CM.</t>
  </si>
  <si>
    <t>EL PRINCIPITO (LIBRO CON PUZZLES)</t>
  </si>
  <si>
    <t>NGV</t>
  </si>
  <si>
    <t>ADAPTACIÓN LITERARIA INFANTIL  DE 14 PÁGINAS Y  6 PUZZLES CON ILUSTRACIONES ORIGINALES, CON DIMENSIONES DE 3.5X21.8X2CM.</t>
  </si>
  <si>
    <t>LONDRES PUZZLE</t>
  </si>
  <si>
    <t>ROMPECABEZAS DE CARTÓN DE 500 PIEZAS CON DIMENSIONES DE 49X36 CM.</t>
  </si>
  <si>
    <t>COLECCIÓN DE PUZZLES DE NIKOLA TESLA</t>
  </si>
  <si>
    <t>LIBRO CON ROMPECABEZAS Y ACERTIJOS PARA RESOLVER</t>
  </si>
  <si>
    <t>THE SOLAR SYSTEM PUZZLE</t>
  </si>
  <si>
    <t>A BROADER VIEW</t>
  </si>
  <si>
    <t>ROMPECABEZAS DE CARTÓN CON 500 PIEZAS, CON DIMENSIONES DE 36X18 PULGADAS.</t>
  </si>
  <si>
    <t>NOCHE ESTRELLADA 1 PUZZLE</t>
  </si>
  <si>
    <t>ROMPECABEZAS DE CARTÓN DE 1000 PIEZAS, CON DIMENSIONES DE 70X50CM.</t>
  </si>
  <si>
    <t xml:space="preserve">DE MAYOR QUIERO SER PUZZLE </t>
  </si>
  <si>
    <t>EDUCA</t>
  </si>
  <si>
    <t>CAJA DE PUZZLES PROGRESIVOS CONTIENE 4 PUZZLES CON DIFERENTE NÚMERO DE PIEZAS (ENTRE 12 Y 25), PARA QUE NIÑOS Y NIÑAS SE ATREVAN CON DISTINTOS NIVELES DE DIFICULTAD A MEDIDA QUE CRECEN Y GANAN PRÁCTICA EN EL MONTAJE. TAMAÑO DE CADA PUZZLE MONTADO: 16 X 16 CM.</t>
  </si>
  <si>
    <t>MIS ANIMALITOS (LIBRO-PUZZLE)</t>
  </si>
  <si>
    <t>LIBRO DE ACTIVIDADES CON ROMPECABEZAS DE MADERA.</t>
  </si>
  <si>
    <t>JUAN ANDRES RODRIGUEZ RUBIO</t>
  </si>
  <si>
    <t>CUBO 4X4</t>
  </si>
  <si>
    <t>3X3</t>
  </si>
  <si>
    <t>PIRAMIDE</t>
  </si>
  <si>
    <t>MAGA BALL</t>
  </si>
  <si>
    <t>IQ</t>
  </si>
  <si>
    <t>DOMINO</t>
  </si>
  <si>
    <t>AJEDREZ DE VIDRIO</t>
  </si>
  <si>
    <t>LOTERIA</t>
  </si>
  <si>
    <t>FUNNEL PONG</t>
  </si>
  <si>
    <t>GLOBO TERRÁQUEO</t>
  </si>
  <si>
    <t>MATERIAL DIDÁCTICO</t>
  </si>
  <si>
    <t>ED 938</t>
  </si>
  <si>
    <t>Relación de presupuesto ejercido por Programa Educativo FIL 2024</t>
  </si>
  <si>
    <t>MATERIAL DIDÁCTICOS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</si>
</sst>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&quot;$&quot;* #,##0.00&quot; &quot;;&quot;-&quot;&quot;$&quot;* #,##0.00&quot; &quot;;&quot; &quot;&quot;$&quot;* &quot;-&quot;??&quot; &quot;"/>
    <numFmt numFmtId="165" formatCode="_-&quot;$&quot;* #,##0.00_-;\-&quot;$&quot;* #,##0.00_-;_-&quot;$&quot;* &quot;-&quot;??_-;_-@"/>
    <numFmt numFmtId="166" formatCode="&quot;$&quot;#,##0.00"/>
  </numFmts>
  <fonts count="18">
    <font>
      <sz val="11"/>
      <color rgb="FF000000"/>
      <name val="Arial"/>
      <scheme val="minor"/>
    </font>
    <font>
      <sz val="12"/>
      <color rgb="FF000000"/>
      <name val="Arial"/>
      <family val="2"/>
    </font>
    <font>
      <b/>
      <sz val="20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22"/>
      <color rgb="FF000000"/>
      <name val="Times New Roman"/>
      <family val="1"/>
    </font>
    <font>
      <sz val="11"/>
      <color rgb="FF000000"/>
      <name val="Calibri"/>
      <family val="2"/>
    </font>
    <font>
      <u/>
      <sz val="11"/>
      <color theme="10"/>
      <name val="Arial"/>
      <family val="2"/>
    </font>
    <font>
      <sz val="11"/>
      <color rgb="FF0F1111"/>
      <name val="Arial"/>
      <family val="2"/>
    </font>
    <font>
      <sz val="11"/>
      <color rgb="FF222222"/>
      <name val="Arial"/>
      <family val="2"/>
    </font>
    <font>
      <sz val="11"/>
      <color rgb="FF0F1111"/>
      <name val="&quot;Amazon Ember&quot;"/>
    </font>
    <font>
      <sz val="10"/>
      <color rgb="FF000000"/>
      <name val="Arial"/>
      <family val="2"/>
    </font>
    <font>
      <sz val="20"/>
      <color rgb="FF000000"/>
      <name val="Arial"/>
      <family val="2"/>
    </font>
    <font>
      <b/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CC99FF"/>
        <bgColor rgb="FFCC99FF"/>
      </patternFill>
    </fill>
  </fills>
  <borders count="167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000000"/>
      </bottom>
      <diagonal/>
    </border>
    <border>
      <left style="thin">
        <color rgb="FFAAAAAA"/>
      </left>
      <right/>
      <top style="thin">
        <color rgb="FFAAAAAA"/>
      </top>
      <bottom style="medium">
        <color rgb="FF000000"/>
      </bottom>
      <diagonal/>
    </border>
    <border>
      <left/>
      <right/>
      <top style="thin">
        <color rgb="FFAAAAAA"/>
      </top>
      <bottom style="medium">
        <color rgb="FF000000"/>
      </bottom>
      <diagonal/>
    </border>
    <border>
      <left/>
      <right style="thin">
        <color rgb="FFAAAAAA"/>
      </right>
      <top style="thin">
        <color rgb="FFAAAAAA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 style="medium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medium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medium">
        <color rgb="FF000000"/>
      </top>
      <bottom style="medium">
        <color rgb="FF000000"/>
      </bottom>
      <diagonal/>
    </border>
    <border>
      <left style="thin">
        <color rgb="FFAAAAAA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medium">
        <color rgb="FF000000"/>
      </bottom>
      <diagonal/>
    </border>
    <border>
      <left style="thin">
        <color rgb="FFAAAAAA"/>
      </left>
      <right style="medium">
        <color rgb="FF000000"/>
      </right>
      <top style="thin">
        <color rgb="FFAAAAAA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AAAAAA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000000"/>
      </left>
      <right style="thin">
        <color rgb="FFAAAAAA"/>
      </right>
      <top/>
      <bottom/>
      <diagonal/>
    </border>
    <border>
      <left style="thin">
        <color rgb="FFAAAAAA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rgb="FF000000"/>
      </left>
      <right style="thin">
        <color rgb="FFAAAAAA"/>
      </right>
      <top/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/>
      <bottom style="medium">
        <color rgb="FF000000"/>
      </bottom>
      <diagonal/>
    </border>
    <border>
      <left style="thin">
        <color rgb="FFAAAAAA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n">
        <color rgb="FF000000"/>
      </bottom>
      <diagonal/>
    </border>
    <border>
      <left/>
      <right/>
      <top style="medium">
        <color rgb="FFFFFFFF"/>
      </top>
      <bottom style="thin">
        <color rgb="FF000000"/>
      </bottom>
      <diagonal/>
    </border>
    <border>
      <left/>
      <right style="thin">
        <color theme="1"/>
      </right>
      <top style="medium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medium">
        <color rgb="FFFFFFFF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/>
      <bottom style="medium">
        <color rgb="FF000000"/>
      </bottom>
      <diagonal/>
    </border>
    <border>
      <left style="medium">
        <color rgb="FFFFFFFF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theme="1"/>
      </right>
      <top style="medium">
        <color rgb="FF000000"/>
      </top>
      <bottom/>
      <diagonal/>
    </border>
    <border>
      <left style="medium">
        <color rgb="FF000000"/>
      </left>
      <right style="thin">
        <color theme="1"/>
      </right>
      <top/>
      <bottom/>
      <diagonal/>
    </border>
    <border>
      <left style="medium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FFFFFF"/>
      </right>
      <top style="medium">
        <color rgb="FF000000"/>
      </top>
      <bottom/>
      <diagonal/>
    </border>
    <border>
      <left/>
      <right style="medium">
        <color rgb="FFFFFFFF"/>
      </right>
      <top style="medium">
        <color rgb="FFFFFFFF"/>
      </top>
      <bottom style="thin">
        <color theme="1"/>
      </bottom>
      <diagonal/>
    </border>
    <border>
      <left/>
      <right style="medium">
        <color rgb="FF000000"/>
      </right>
      <top style="thin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/>
      <right style="medium">
        <color rgb="FFFFFFFF"/>
      </right>
      <top/>
      <bottom style="thin">
        <color theme="1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theme="1"/>
      </right>
      <top/>
      <bottom/>
      <diagonal/>
    </border>
    <border>
      <left style="medium">
        <color rgb="FF000000"/>
      </left>
      <right style="thin">
        <color theme="1"/>
      </right>
      <top style="medium">
        <color rgb="FF000000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theme="1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rgb="FF000000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rgb="FF000000"/>
      </left>
      <right style="thin">
        <color rgb="FFAAAAAA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theme="1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theme="1"/>
      </left>
      <right/>
      <top style="medium">
        <color theme="1"/>
      </top>
      <bottom style="medium">
        <color rgb="FF000000"/>
      </bottom>
      <diagonal/>
    </border>
    <border>
      <left/>
      <right/>
      <top style="medium">
        <color theme="1"/>
      </top>
      <bottom style="medium">
        <color rgb="FF000000"/>
      </bottom>
      <diagonal/>
    </border>
    <border>
      <left/>
      <right style="thin">
        <color rgb="FF000000"/>
      </right>
      <top style="medium">
        <color theme="1"/>
      </top>
      <bottom/>
      <diagonal/>
    </border>
    <border>
      <left style="medium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AAAAA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theme="1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theme="1"/>
      </left>
      <right style="thin">
        <color rgb="FFAAAAAA"/>
      </right>
      <top style="thin">
        <color rgb="FFAAAAAA"/>
      </top>
      <bottom style="medium">
        <color theme="1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AAAAAA"/>
      </left>
      <right/>
      <top style="medium">
        <color theme="1"/>
      </top>
      <bottom/>
      <diagonal/>
    </border>
  </borders>
  <cellStyleXfs count="1">
    <xf numFmtId="0" fontId="0" fillId="0" borderId="0"/>
  </cellStyleXfs>
  <cellXfs count="539">
    <xf numFmtId="0" fontId="0" fillId="0" borderId="0" xfId="0" applyFont="1" applyAlignment="1"/>
    <xf numFmtId="0" fontId="1" fillId="2" borderId="1" xfId="0" applyFont="1" applyFill="1" applyBorder="1"/>
    <xf numFmtId="0" fontId="4" fillId="0" borderId="0" xfId="0" applyFont="1"/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49" fontId="1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/>
    <xf numFmtId="0" fontId="4" fillId="4" borderId="14" xfId="0" applyFont="1" applyFill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9" fontId="4" fillId="0" borderId="15" xfId="0" applyNumberFormat="1" applyFont="1" applyBorder="1"/>
    <xf numFmtId="0" fontId="4" fillId="0" borderId="15" xfId="0" applyFont="1" applyBorder="1" applyAlignment="1">
      <alignment horizontal="right"/>
    </xf>
    <xf numFmtId="1" fontId="5" fillId="0" borderId="15" xfId="0" applyNumberFormat="1" applyFont="1" applyBorder="1" applyAlignment="1">
      <alignment horizontal="center" vertical="top" wrapText="1"/>
    </xf>
    <xf numFmtId="164" fontId="4" fillId="0" borderId="15" xfId="0" applyNumberFormat="1" applyFont="1" applyBorder="1" applyAlignment="1">
      <alignment vertical="center" wrapText="1"/>
    </xf>
    <xf numFmtId="164" fontId="4" fillId="2" borderId="16" xfId="0" applyNumberFormat="1" applyFont="1" applyFill="1" applyBorder="1" applyAlignment="1">
      <alignment horizontal="center"/>
    </xf>
    <xf numFmtId="0" fontId="1" fillId="3" borderId="17" xfId="0" applyFont="1" applyFill="1" applyBorder="1"/>
    <xf numFmtId="164" fontId="4" fillId="2" borderId="15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/>
    </xf>
    <xf numFmtId="164" fontId="4" fillId="0" borderId="15" xfId="0" applyNumberFormat="1" applyFont="1" applyBorder="1" applyAlignment="1">
      <alignment vertical="center" wrapText="1"/>
    </xf>
    <xf numFmtId="0" fontId="4" fillId="0" borderId="15" xfId="0" applyFont="1" applyBorder="1"/>
    <xf numFmtId="164" fontId="4" fillId="0" borderId="15" xfId="0" applyNumberFormat="1" applyFont="1" applyBorder="1"/>
    <xf numFmtId="0" fontId="4" fillId="2" borderId="15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center"/>
    </xf>
    <xf numFmtId="164" fontId="4" fillId="0" borderId="15" xfId="0" applyNumberFormat="1" applyFont="1" applyBorder="1" applyAlignment="1">
      <alignment vertical="center"/>
    </xf>
    <xf numFmtId="49" fontId="4" fillId="0" borderId="15" xfId="0" applyNumberFormat="1" applyFont="1" applyBorder="1" applyAlignment="1">
      <alignment horizontal="right"/>
    </xf>
    <xf numFmtId="0" fontId="4" fillId="5" borderId="15" xfId="0" applyFont="1" applyFill="1" applyBorder="1" applyAlignment="1">
      <alignment horizontal="center"/>
    </xf>
    <xf numFmtId="49" fontId="4" fillId="0" borderId="15" xfId="0" applyNumberFormat="1" applyFont="1" applyBorder="1" applyAlignment="1">
      <alignment horizontal="left"/>
    </xf>
    <xf numFmtId="0" fontId="4" fillId="2" borderId="15" xfId="0" applyFont="1" applyFill="1" applyBorder="1" applyAlignment="1">
      <alignment horizontal="center" vertical="top"/>
    </xf>
    <xf numFmtId="49" fontId="4" fillId="2" borderId="15" xfId="0" applyNumberFormat="1" applyFont="1" applyFill="1" applyBorder="1" applyAlignment="1">
      <alignment horizontal="left" vertical="top" wrapText="1"/>
    </xf>
    <xf numFmtId="49" fontId="4" fillId="2" borderId="15" xfId="0" applyNumberFormat="1" applyFont="1" applyFill="1" applyBorder="1" applyAlignment="1">
      <alignment wrapText="1"/>
    </xf>
    <xf numFmtId="0" fontId="4" fillId="2" borderId="15" xfId="0" applyFont="1" applyFill="1" applyBorder="1" applyAlignment="1">
      <alignment vertical="top"/>
    </xf>
    <xf numFmtId="0" fontId="4" fillId="2" borderId="15" xfId="0" applyFont="1" applyFill="1" applyBorder="1" applyAlignment="1">
      <alignment horizontal="left"/>
    </xf>
    <xf numFmtId="0" fontId="5" fillId="0" borderId="15" xfId="0" applyFont="1" applyBorder="1" applyAlignment="1">
      <alignment horizontal="center"/>
    </xf>
    <xf numFmtId="49" fontId="4" fillId="2" borderId="15" xfId="0" applyNumberFormat="1" applyFont="1" applyFill="1" applyBorder="1" applyAlignment="1">
      <alignment horizontal="left"/>
    </xf>
    <xf numFmtId="49" fontId="5" fillId="0" borderId="15" xfId="0" applyNumberFormat="1" applyFont="1" applyBorder="1" applyAlignment="1">
      <alignment horizontal="center" vertical="top"/>
    </xf>
    <xf numFmtId="0" fontId="5" fillId="0" borderId="15" xfId="0" applyFont="1" applyBorder="1" applyAlignment="1">
      <alignment vertical="top" wrapText="1"/>
    </xf>
    <xf numFmtId="0" fontId="5" fillId="0" borderId="15" xfId="0" applyFont="1" applyBorder="1" applyAlignment="1">
      <alignment wrapText="1"/>
    </xf>
    <xf numFmtId="0" fontId="5" fillId="0" borderId="18" xfId="0" applyFont="1" applyBorder="1" applyAlignment="1">
      <alignment horizontal="right" vertical="top"/>
    </xf>
    <xf numFmtId="165" fontId="5" fillId="0" borderId="15" xfId="0" applyNumberFormat="1" applyFont="1" applyBorder="1" applyAlignment="1">
      <alignment horizontal="right" wrapText="1"/>
    </xf>
    <xf numFmtId="49" fontId="5" fillId="0" borderId="19" xfId="0" applyNumberFormat="1" applyFont="1" applyBorder="1" applyAlignment="1">
      <alignment horizontal="center" vertical="top"/>
    </xf>
    <xf numFmtId="0" fontId="5" fillId="0" borderId="19" xfId="0" applyFont="1" applyBorder="1" applyAlignment="1">
      <alignment vertical="top" wrapText="1"/>
    </xf>
    <xf numFmtId="0" fontId="5" fillId="0" borderId="19" xfId="0" applyFont="1" applyBorder="1" applyAlignment="1">
      <alignment wrapText="1"/>
    </xf>
    <xf numFmtId="0" fontId="5" fillId="0" borderId="20" xfId="0" applyFont="1" applyBorder="1" applyAlignment="1">
      <alignment horizontal="right" vertical="top"/>
    </xf>
    <xf numFmtId="1" fontId="5" fillId="0" borderId="19" xfId="0" applyNumberFormat="1" applyFont="1" applyBorder="1" applyAlignment="1">
      <alignment horizontal="center" vertical="top" wrapText="1"/>
    </xf>
    <xf numFmtId="165" fontId="5" fillId="0" borderId="19" xfId="0" applyNumberFormat="1" applyFont="1" applyBorder="1" applyAlignment="1">
      <alignment horizontal="right" wrapText="1"/>
    </xf>
    <xf numFmtId="165" fontId="5" fillId="0" borderId="19" xfId="0" applyNumberFormat="1" applyFont="1" applyBorder="1" applyAlignment="1">
      <alignment horizontal="right"/>
    </xf>
    <xf numFmtId="0" fontId="4" fillId="0" borderId="15" xfId="0" applyFont="1" applyBorder="1" applyAlignment="1">
      <alignment horizontal="left"/>
    </xf>
    <xf numFmtId="164" fontId="4" fillId="0" borderId="18" xfId="0" applyNumberFormat="1" applyFont="1" applyBorder="1" applyAlignment="1">
      <alignment vertical="center" wrapText="1"/>
    </xf>
    <xf numFmtId="0" fontId="4" fillId="6" borderId="14" xfId="0" applyFont="1" applyFill="1" applyBorder="1" applyAlignment="1">
      <alignment horizontal="center"/>
    </xf>
    <xf numFmtId="165" fontId="6" fillId="0" borderId="18" xfId="0" applyNumberFormat="1" applyFont="1" applyBorder="1" applyAlignment="1">
      <alignment horizontal="right" wrapText="1"/>
    </xf>
    <xf numFmtId="0" fontId="4" fillId="6" borderId="21" xfId="0" applyFont="1" applyFill="1" applyBorder="1" applyAlignment="1">
      <alignment horizontal="center"/>
    </xf>
    <xf numFmtId="0" fontId="4" fillId="0" borderId="22" xfId="0" applyFont="1" applyBorder="1"/>
    <xf numFmtId="49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left"/>
    </xf>
    <xf numFmtId="0" fontId="4" fillId="0" borderId="22" xfId="0" applyFont="1" applyBorder="1" applyAlignment="1">
      <alignment horizontal="center"/>
    </xf>
    <xf numFmtId="164" fontId="4" fillId="0" borderId="22" xfId="0" applyNumberFormat="1" applyFont="1" applyBorder="1"/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4" xfId="0" applyFont="1" applyFill="1" applyBorder="1" applyAlignment="1">
      <alignment horizontal="center"/>
    </xf>
    <xf numFmtId="1" fontId="1" fillId="3" borderId="24" xfId="0" applyNumberFormat="1" applyFont="1" applyFill="1" applyBorder="1" applyAlignment="1">
      <alignment horizontal="center"/>
    </xf>
    <xf numFmtId="164" fontId="1" fillId="3" borderId="24" xfId="0" applyNumberFormat="1" applyFont="1" applyFill="1" applyBorder="1" applyAlignment="1">
      <alignment horizontal="center"/>
    </xf>
    <xf numFmtId="164" fontId="1" fillId="3" borderId="24" xfId="0" applyNumberFormat="1" applyFont="1" applyFill="1" applyBorder="1"/>
    <xf numFmtId="0" fontId="1" fillId="3" borderId="25" xfId="0" applyFont="1" applyFill="1" applyBorder="1"/>
    <xf numFmtId="0" fontId="1" fillId="7" borderId="26" xfId="0" applyFont="1" applyFill="1" applyBorder="1"/>
    <xf numFmtId="0" fontId="1" fillId="7" borderId="27" xfId="0" applyFont="1" applyFill="1" applyBorder="1"/>
    <xf numFmtId="0" fontId="1" fillId="7" borderId="27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2" borderId="28" xfId="0" applyFont="1" applyFill="1" applyBorder="1"/>
    <xf numFmtId="0" fontId="1" fillId="0" borderId="28" xfId="0" applyFont="1" applyBorder="1"/>
    <xf numFmtId="0" fontId="1" fillId="0" borderId="29" xfId="0" applyFont="1" applyBorder="1"/>
    <xf numFmtId="0" fontId="1" fillId="2" borderId="29" xfId="0" applyFont="1" applyFill="1" applyBorder="1"/>
    <xf numFmtId="0" fontId="1" fillId="0" borderId="30" xfId="0" applyFont="1" applyBorder="1"/>
    <xf numFmtId="0" fontId="1" fillId="0" borderId="31" xfId="0" applyFont="1" applyBorder="1" applyAlignment="1">
      <alignment horizontal="center"/>
    </xf>
    <xf numFmtId="0" fontId="1" fillId="7" borderId="32" xfId="0" applyFont="1" applyFill="1" applyBorder="1" applyAlignment="1">
      <alignment horizontal="center"/>
    </xf>
    <xf numFmtId="49" fontId="7" fillId="8" borderId="15" xfId="0" applyNumberFormat="1" applyFont="1" applyFill="1" applyBorder="1" applyAlignment="1">
      <alignment horizontal="center"/>
    </xf>
    <xf numFmtId="0" fontId="4" fillId="0" borderId="33" xfId="0" applyFont="1" applyBorder="1"/>
    <xf numFmtId="0" fontId="1" fillId="0" borderId="1" xfId="0" applyFont="1" applyBorder="1"/>
    <xf numFmtId="0" fontId="1" fillId="2" borderId="34" xfId="0" applyFont="1" applyFill="1" applyBorder="1"/>
    <xf numFmtId="49" fontId="8" fillId="9" borderId="26" xfId="0" applyNumberFormat="1" applyFont="1" applyFill="1" applyBorder="1"/>
    <xf numFmtId="166" fontId="8" fillId="9" borderId="35" xfId="0" applyNumberFormat="1" applyFont="1" applyFill="1" applyBorder="1"/>
    <xf numFmtId="0" fontId="8" fillId="2" borderId="15" xfId="0" applyFont="1" applyFill="1" applyBorder="1" applyAlignment="1">
      <alignment horizontal="center"/>
    </xf>
    <xf numFmtId="49" fontId="8" fillId="0" borderId="36" xfId="0" applyNumberFormat="1" applyFont="1" applyBorder="1" applyAlignment="1">
      <alignment horizontal="center"/>
    </xf>
    <xf numFmtId="49" fontId="8" fillId="7" borderId="26" xfId="0" applyNumberFormat="1" applyFont="1" applyFill="1" applyBorder="1"/>
    <xf numFmtId="164" fontId="1" fillId="7" borderId="27" xfId="0" applyNumberFormat="1" applyFont="1" applyFill="1" applyBorder="1" applyAlignment="1">
      <alignment horizontal="center"/>
    </xf>
    <xf numFmtId="0" fontId="1" fillId="7" borderId="25" xfId="0" applyFont="1" applyFill="1" applyBorder="1" applyAlignment="1">
      <alignment horizontal="center"/>
    </xf>
    <xf numFmtId="0" fontId="1" fillId="2" borderId="37" xfId="0" applyFont="1" applyFill="1" applyBorder="1"/>
    <xf numFmtId="0" fontId="1" fillId="0" borderId="37" xfId="0" applyFont="1" applyBorder="1"/>
    <xf numFmtId="0" fontId="1" fillId="0" borderId="38" xfId="0" applyFont="1" applyBorder="1"/>
    <xf numFmtId="49" fontId="8" fillId="8" borderId="15" xfId="0" applyNumberFormat="1" applyFont="1" applyFill="1" applyBorder="1" applyAlignment="1">
      <alignment horizontal="center"/>
    </xf>
    <xf numFmtId="0" fontId="1" fillId="0" borderId="33" xfId="0" applyFont="1" applyBorder="1"/>
    <xf numFmtId="0" fontId="1" fillId="0" borderId="34" xfId="0" applyFont="1" applyBorder="1"/>
    <xf numFmtId="0" fontId="8" fillId="0" borderId="15" xfId="0" applyFont="1" applyBorder="1" applyAlignment="1">
      <alignment horizontal="center"/>
    </xf>
    <xf numFmtId="49" fontId="8" fillId="2" borderId="15" xfId="0" applyNumberFormat="1" applyFont="1" applyFill="1" applyBorder="1" applyAlignment="1">
      <alignment horizontal="center"/>
    </xf>
    <xf numFmtId="49" fontId="8" fillId="9" borderId="27" xfId="0" applyNumberFormat="1" applyFont="1" applyFill="1" applyBorder="1"/>
    <xf numFmtId="0" fontId="8" fillId="9" borderId="27" xfId="0" applyFont="1" applyFill="1" applyBorder="1"/>
    <xf numFmtId="0" fontId="4" fillId="2" borderId="43" xfId="0" applyFont="1" applyFill="1" applyBorder="1"/>
    <xf numFmtId="0" fontId="4" fillId="2" borderId="16" xfId="0" applyFont="1" applyFill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164" fontId="10" fillId="0" borderId="0" xfId="0" applyNumberFormat="1" applyFont="1"/>
    <xf numFmtId="0" fontId="4" fillId="3" borderId="10" xfId="0" applyFont="1" applyFill="1" applyBorder="1"/>
    <xf numFmtId="49" fontId="1" fillId="3" borderId="23" xfId="0" applyNumberFormat="1" applyFont="1" applyFill="1" applyBorder="1" applyAlignment="1">
      <alignment horizontal="center"/>
    </xf>
    <xf numFmtId="49" fontId="1" fillId="3" borderId="24" xfId="0" applyNumberFormat="1" applyFont="1" applyFill="1" applyBorder="1" applyAlignment="1">
      <alignment horizontal="center"/>
    </xf>
    <xf numFmtId="0" fontId="4" fillId="3" borderId="13" xfId="0" applyFont="1" applyFill="1" applyBorder="1"/>
    <xf numFmtId="49" fontId="4" fillId="0" borderId="19" xfId="0" applyNumberFormat="1" applyFont="1" applyBorder="1" applyAlignment="1">
      <alignment horizontal="left"/>
    </xf>
    <xf numFmtId="0" fontId="4" fillId="0" borderId="19" xfId="0" applyFont="1" applyBorder="1" applyAlignment="1">
      <alignment horizontal="center"/>
    </xf>
    <xf numFmtId="49" fontId="4" fillId="0" borderId="19" xfId="0" applyNumberFormat="1" applyFont="1" applyBorder="1"/>
    <xf numFmtId="49" fontId="4" fillId="0" borderId="19" xfId="0" applyNumberFormat="1" applyFont="1" applyBorder="1" applyAlignment="1">
      <alignment horizontal="right"/>
    </xf>
    <xf numFmtId="164" fontId="4" fillId="0" borderId="19" xfId="0" applyNumberFormat="1" applyFont="1" applyBorder="1" applyAlignment="1">
      <alignment vertical="center" wrapText="1"/>
    </xf>
    <xf numFmtId="164" fontId="4" fillId="2" borderId="47" xfId="0" applyNumberFormat="1" applyFont="1" applyFill="1" applyBorder="1" applyAlignment="1">
      <alignment horizontal="right" vertical="center" wrapText="1"/>
    </xf>
    <xf numFmtId="0" fontId="4" fillId="3" borderId="32" xfId="0" applyFont="1" applyFill="1" applyBorder="1"/>
    <xf numFmtId="164" fontId="4" fillId="2" borderId="48" xfId="0" applyNumberFormat="1" applyFont="1" applyFill="1" applyBorder="1" applyAlignment="1">
      <alignment horizontal="right"/>
    </xf>
    <xf numFmtId="0" fontId="6" fillId="0" borderId="15" xfId="0" applyFont="1" applyBorder="1" applyAlignment="1">
      <alignment horizontal="center"/>
    </xf>
    <xf numFmtId="0" fontId="5" fillId="0" borderId="18" xfId="0" applyFont="1" applyBorder="1" applyAlignment="1">
      <alignment horizontal="right"/>
    </xf>
    <xf numFmtId="49" fontId="5" fillId="0" borderId="15" xfId="0" applyNumberFormat="1" applyFont="1" applyBorder="1" applyAlignment="1">
      <alignment horizontal="left"/>
    </xf>
    <xf numFmtId="165" fontId="5" fillId="0" borderId="15" xfId="0" applyNumberFormat="1" applyFont="1" applyBorder="1" applyAlignment="1">
      <alignment horizontal="right"/>
    </xf>
    <xf numFmtId="164" fontId="4" fillId="2" borderId="48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right"/>
    </xf>
    <xf numFmtId="49" fontId="5" fillId="0" borderId="19" xfId="0" applyNumberFormat="1" applyFont="1" applyBorder="1" applyAlignment="1">
      <alignment horizontal="left"/>
    </xf>
    <xf numFmtId="0" fontId="4" fillId="2" borderId="48" xfId="0" applyFont="1" applyFill="1" applyBorder="1" applyAlignment="1">
      <alignment horizontal="right" vertical="center" wrapText="1"/>
    </xf>
    <xf numFmtId="0" fontId="4" fillId="2" borderId="48" xfId="0" applyFont="1" applyFill="1" applyBorder="1" applyAlignment="1">
      <alignment horizontal="right"/>
    </xf>
    <xf numFmtId="0" fontId="1" fillId="3" borderId="49" xfId="0" applyFont="1" applyFill="1" applyBorder="1"/>
    <xf numFmtId="0" fontId="1" fillId="3" borderId="50" xfId="0" applyFont="1" applyFill="1" applyBorder="1"/>
    <xf numFmtId="0" fontId="1" fillId="3" borderId="50" xfId="0" applyFont="1" applyFill="1" applyBorder="1" applyAlignment="1">
      <alignment horizontal="center"/>
    </xf>
    <xf numFmtId="1" fontId="1" fillId="3" borderId="50" xfId="0" applyNumberFormat="1" applyFont="1" applyFill="1" applyBorder="1" applyAlignment="1">
      <alignment horizontal="center"/>
    </xf>
    <xf numFmtId="164" fontId="1" fillId="3" borderId="50" xfId="0" applyNumberFormat="1" applyFont="1" applyFill="1" applyBorder="1" applyAlignment="1">
      <alignment horizontal="center"/>
    </xf>
    <xf numFmtId="164" fontId="1" fillId="3" borderId="50" xfId="0" applyNumberFormat="1" applyFont="1" applyFill="1" applyBorder="1"/>
    <xf numFmtId="0" fontId="4" fillId="3" borderId="25" xfId="0" applyFont="1" applyFill="1" applyBorder="1"/>
    <xf numFmtId="0" fontId="4" fillId="7" borderId="10" xfId="0" applyFont="1" applyFill="1" applyBorder="1"/>
    <xf numFmtId="0" fontId="1" fillId="0" borderId="51" xfId="0" applyFont="1" applyBorder="1" applyAlignment="1">
      <alignment horizontal="center"/>
    </xf>
    <xf numFmtId="0" fontId="4" fillId="7" borderId="32" xfId="0" applyFont="1" applyFill="1" applyBorder="1"/>
    <xf numFmtId="49" fontId="8" fillId="9" borderId="52" xfId="0" applyNumberFormat="1" applyFont="1" applyFill="1" applyBorder="1"/>
    <xf numFmtId="164" fontId="8" fillId="9" borderId="26" xfId="0" applyNumberFormat="1" applyFont="1" applyFill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4" fillId="7" borderId="25" xfId="0" applyFont="1" applyFill="1" applyBorder="1"/>
    <xf numFmtId="49" fontId="8" fillId="8" borderId="53" xfId="0" applyNumberFormat="1" applyFont="1" applyFill="1" applyBorder="1" applyAlignment="1">
      <alignment horizontal="center"/>
    </xf>
    <xf numFmtId="164" fontId="1" fillId="8" borderId="54" xfId="0" applyNumberFormat="1" applyFont="1" applyFill="1" applyBorder="1" applyAlignment="1">
      <alignment horizontal="center"/>
    </xf>
    <xf numFmtId="0" fontId="11" fillId="0" borderId="0" xfId="0" applyFont="1"/>
    <xf numFmtId="0" fontId="4" fillId="0" borderId="58" xfId="0" applyFont="1" applyBorder="1"/>
    <xf numFmtId="0" fontId="4" fillId="4" borderId="60" xfId="0" applyFont="1" applyFill="1" applyBorder="1" applyAlignment="1">
      <alignment horizontal="center"/>
    </xf>
    <xf numFmtId="49" fontId="4" fillId="2" borderId="61" xfId="0" applyNumberFormat="1" applyFont="1" applyFill="1" applyBorder="1" applyAlignment="1">
      <alignment horizontal="center" vertical="top" wrapText="1"/>
    </xf>
    <xf numFmtId="164" fontId="4" fillId="2" borderId="47" xfId="0" applyNumberFormat="1" applyFont="1" applyFill="1" applyBorder="1" applyAlignment="1">
      <alignment horizontal="center" vertical="center" wrapText="1"/>
    </xf>
    <xf numFmtId="49" fontId="4" fillId="5" borderId="62" xfId="0" applyNumberFormat="1" applyFont="1" applyFill="1" applyBorder="1" applyAlignment="1">
      <alignment horizontal="left" vertical="top" readingOrder="1"/>
    </xf>
    <xf numFmtId="0" fontId="6" fillId="5" borderId="15" xfId="0" applyFont="1" applyFill="1" applyBorder="1" applyAlignment="1">
      <alignment horizontal="right"/>
    </xf>
    <xf numFmtId="49" fontId="4" fillId="5" borderId="15" xfId="0" applyNumberFormat="1" applyFont="1" applyFill="1" applyBorder="1" applyAlignment="1">
      <alignment horizontal="center" vertical="top" wrapText="1"/>
    </xf>
    <xf numFmtId="164" fontId="4" fillId="2" borderId="48" xfId="0" applyNumberFormat="1" applyFont="1" applyFill="1" applyBorder="1" applyAlignment="1">
      <alignment horizontal="center" vertical="center" wrapText="1"/>
    </xf>
    <xf numFmtId="49" fontId="4" fillId="5" borderId="63" xfId="0" applyNumberFormat="1" applyFont="1" applyFill="1" applyBorder="1" applyAlignment="1">
      <alignment horizontal="left" vertical="top" readingOrder="1"/>
    </xf>
    <xf numFmtId="49" fontId="4" fillId="5" borderId="15" xfId="0" applyNumberFormat="1" applyFont="1" applyFill="1" applyBorder="1" applyAlignment="1">
      <alignment horizontal="left" readingOrder="1"/>
    </xf>
    <xf numFmtId="0" fontId="4" fillId="0" borderId="64" xfId="0" applyFont="1" applyBorder="1" applyAlignment="1">
      <alignment horizontal="center"/>
    </xf>
    <xf numFmtId="0" fontId="4" fillId="5" borderId="15" xfId="0" applyFont="1" applyFill="1" applyBorder="1" applyAlignment="1">
      <alignment horizontal="right"/>
    </xf>
    <xf numFmtId="164" fontId="4" fillId="2" borderId="48" xfId="0" applyNumberFormat="1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 vertical="top" wrapText="1"/>
    </xf>
    <xf numFmtId="0" fontId="4" fillId="4" borderId="65" xfId="0" applyFont="1" applyFill="1" applyBorder="1" applyAlignment="1">
      <alignment horizontal="center"/>
    </xf>
    <xf numFmtId="0" fontId="4" fillId="2" borderId="66" xfId="0" applyFont="1" applyFill="1" applyBorder="1" applyAlignment="1">
      <alignment horizontal="center" vertical="center" wrapText="1"/>
    </xf>
    <xf numFmtId="0" fontId="4" fillId="5" borderId="65" xfId="0" applyFont="1" applyFill="1" applyBorder="1" applyAlignment="1">
      <alignment horizontal="center"/>
    </xf>
    <xf numFmtId="0" fontId="4" fillId="5" borderId="66" xfId="0" applyFont="1" applyFill="1" applyBorder="1" applyAlignment="1">
      <alignment horizontal="center"/>
    </xf>
    <xf numFmtId="0" fontId="1" fillId="7" borderId="16" xfId="0" applyFont="1" applyFill="1" applyBorder="1"/>
    <xf numFmtId="0" fontId="1" fillId="7" borderId="66" xfId="0" applyFont="1" applyFill="1" applyBorder="1"/>
    <xf numFmtId="0" fontId="1" fillId="7" borderId="24" xfId="0" applyFont="1" applyFill="1" applyBorder="1" applyAlignment="1">
      <alignment horizontal="center"/>
    </xf>
    <xf numFmtId="0" fontId="1" fillId="7" borderId="24" xfId="0" applyFont="1" applyFill="1" applyBorder="1"/>
    <xf numFmtId="1" fontId="1" fillId="7" borderId="24" xfId="0" applyNumberFormat="1" applyFont="1" applyFill="1" applyBorder="1" applyAlignment="1">
      <alignment horizontal="center"/>
    </xf>
    <xf numFmtId="164" fontId="1" fillId="7" borderId="24" xfId="0" applyNumberFormat="1" applyFont="1" applyFill="1" applyBorder="1" applyAlignment="1">
      <alignment horizontal="center"/>
    </xf>
    <xf numFmtId="164" fontId="1" fillId="7" borderId="24" xfId="0" applyNumberFormat="1" applyFont="1" applyFill="1" applyBorder="1"/>
    <xf numFmtId="0" fontId="4" fillId="2" borderId="15" xfId="0" applyFont="1" applyFill="1" applyBorder="1"/>
    <xf numFmtId="0" fontId="8" fillId="0" borderId="67" xfId="0" applyFont="1" applyBorder="1" applyAlignment="1">
      <alignment horizontal="center"/>
    </xf>
    <xf numFmtId="1" fontId="10" fillId="2" borderId="16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center"/>
    </xf>
    <xf numFmtId="164" fontId="10" fillId="2" borderId="16" xfId="0" applyNumberFormat="1" applyFont="1" applyFill="1" applyBorder="1" applyAlignment="1">
      <alignment horizontal="right" vertical="center"/>
    </xf>
    <xf numFmtId="49" fontId="4" fillId="0" borderId="15" xfId="0" applyNumberFormat="1" applyFont="1" applyBorder="1" applyAlignment="1">
      <alignment horizontal="left" readingOrder="1"/>
    </xf>
    <xf numFmtId="0" fontId="6" fillId="5" borderId="15" xfId="0" applyFont="1" applyFill="1" applyBorder="1"/>
    <xf numFmtId="49" fontId="4" fillId="5" borderId="15" xfId="0" applyNumberFormat="1" applyFont="1" applyFill="1" applyBorder="1"/>
    <xf numFmtId="0" fontId="6" fillId="0" borderId="15" xfId="0" applyFont="1" applyBorder="1"/>
    <xf numFmtId="0" fontId="4" fillId="3" borderId="17" xfId="0" applyFont="1" applyFill="1" applyBorder="1"/>
    <xf numFmtId="49" fontId="4" fillId="0" borderId="15" xfId="0" applyNumberFormat="1" applyFont="1" applyBorder="1" applyAlignment="1">
      <alignment horizontal="center" readingOrder="1"/>
    </xf>
    <xf numFmtId="49" fontId="4" fillId="0" borderId="62" xfId="0" applyNumberFormat="1" applyFont="1" applyBorder="1" applyAlignment="1">
      <alignment horizontal="center" vertical="top" readingOrder="1"/>
    </xf>
    <xf numFmtId="0" fontId="4" fillId="3" borderId="17" xfId="0" applyFont="1" applyFill="1" applyBorder="1" applyAlignment="1">
      <alignment horizontal="left"/>
    </xf>
    <xf numFmtId="49" fontId="4" fillId="0" borderId="22" xfId="0" applyNumberFormat="1" applyFont="1" applyBorder="1" applyAlignment="1">
      <alignment horizontal="center" vertical="top" readingOrder="1"/>
    </xf>
    <xf numFmtId="0" fontId="4" fillId="4" borderId="68" xfId="0" applyFont="1" applyFill="1" applyBorder="1" applyAlignment="1">
      <alignment horizontal="center"/>
    </xf>
    <xf numFmtId="49" fontId="4" fillId="0" borderId="15" xfId="0" applyNumberFormat="1" applyFont="1" applyBorder="1" applyAlignment="1">
      <alignment horizontal="center" vertical="top" readingOrder="1"/>
    </xf>
    <xf numFmtId="0" fontId="4" fillId="0" borderId="18" xfId="0" applyFont="1" applyBorder="1" applyAlignment="1">
      <alignment horizontal="center"/>
    </xf>
    <xf numFmtId="49" fontId="4" fillId="0" borderId="22" xfId="0" applyNumberFormat="1" applyFont="1" applyBorder="1"/>
    <xf numFmtId="0" fontId="4" fillId="0" borderId="69" xfId="0" applyFont="1" applyBorder="1" applyAlignment="1">
      <alignment horizontal="center"/>
    </xf>
    <xf numFmtId="0" fontId="4" fillId="0" borderId="18" xfId="0" applyFont="1" applyBorder="1"/>
    <xf numFmtId="0" fontId="4" fillId="0" borderId="18" xfId="0" applyFont="1" applyBorder="1" applyAlignment="1">
      <alignment horizontal="right"/>
    </xf>
    <xf numFmtId="0" fontId="4" fillId="2" borderId="15" xfId="0" applyFont="1" applyFill="1" applyBorder="1" applyAlignment="1">
      <alignment horizontal="center" vertical="center"/>
    </xf>
    <xf numFmtId="49" fontId="4" fillId="0" borderId="19" xfId="0" applyNumberFormat="1" applyFont="1" applyBorder="1" applyAlignment="1">
      <alignment horizontal="left" readingOrder="1"/>
    </xf>
    <xf numFmtId="0" fontId="4" fillId="2" borderId="61" xfId="0" applyFont="1" applyFill="1" applyBorder="1" applyAlignment="1">
      <alignment horizontal="left"/>
    </xf>
    <xf numFmtId="0" fontId="4" fillId="2" borderId="70" xfId="0" applyFont="1" applyFill="1" applyBorder="1" applyAlignment="1">
      <alignment horizontal="center" vertical="center" wrapText="1"/>
    </xf>
    <xf numFmtId="0" fontId="4" fillId="3" borderId="65" xfId="0" applyFont="1" applyFill="1" applyBorder="1"/>
    <xf numFmtId="0" fontId="4" fillId="3" borderId="66" xfId="0" applyFont="1" applyFill="1" applyBorder="1"/>
    <xf numFmtId="0" fontId="4" fillId="3" borderId="66" xfId="0" applyFont="1" applyFill="1" applyBorder="1" applyAlignment="1">
      <alignment horizontal="center"/>
    </xf>
    <xf numFmtId="1" fontId="4" fillId="3" borderId="66" xfId="0" applyNumberFormat="1" applyFont="1" applyFill="1" applyBorder="1" applyAlignment="1">
      <alignment horizontal="center"/>
    </xf>
    <xf numFmtId="164" fontId="4" fillId="3" borderId="66" xfId="0" applyNumberFormat="1" applyFont="1" applyFill="1" applyBorder="1" applyAlignment="1">
      <alignment horizontal="center"/>
    </xf>
    <xf numFmtId="164" fontId="4" fillId="3" borderId="66" xfId="0" applyNumberFormat="1" applyFont="1" applyFill="1" applyBorder="1"/>
    <xf numFmtId="0" fontId="4" fillId="3" borderId="13" xfId="0" applyFont="1" applyFill="1" applyBorder="1" applyAlignment="1">
      <alignment horizontal="left"/>
    </xf>
    <xf numFmtId="0" fontId="4" fillId="7" borderId="35" xfId="0" applyFont="1" applyFill="1" applyBorder="1"/>
    <xf numFmtId="0" fontId="1" fillId="2" borderId="71" xfId="0" applyFont="1" applyFill="1" applyBorder="1"/>
    <xf numFmtId="0" fontId="1" fillId="0" borderId="72" xfId="0" applyFont="1" applyBorder="1"/>
    <xf numFmtId="0" fontId="4" fillId="0" borderId="73" xfId="0" applyFont="1" applyBorder="1"/>
    <xf numFmtId="0" fontId="1" fillId="0" borderId="74" xfId="0" applyFont="1" applyBorder="1"/>
    <xf numFmtId="49" fontId="8" fillId="9" borderId="75" xfId="0" applyNumberFormat="1" applyFont="1" applyFill="1" applyBorder="1"/>
    <xf numFmtId="165" fontId="4" fillId="2" borderId="76" xfId="0" applyNumberFormat="1" applyFont="1" applyFill="1" applyBorder="1" applyAlignment="1">
      <alignment horizontal="center" vertical="center" wrapText="1"/>
    </xf>
    <xf numFmtId="49" fontId="7" fillId="8" borderId="77" xfId="0" applyNumberFormat="1" applyFont="1" applyFill="1" applyBorder="1" applyAlignment="1">
      <alignment horizontal="center"/>
    </xf>
    <xf numFmtId="49" fontId="7" fillId="8" borderId="78" xfId="0" applyNumberFormat="1" applyFont="1" applyFill="1" applyBorder="1" applyAlignment="1">
      <alignment horizontal="center"/>
    </xf>
    <xf numFmtId="0" fontId="1" fillId="7" borderId="35" xfId="0" applyFont="1" applyFill="1" applyBorder="1" applyAlignment="1">
      <alignment horizontal="center"/>
    </xf>
    <xf numFmtId="0" fontId="8" fillId="2" borderId="61" xfId="0" applyFont="1" applyFill="1" applyBorder="1" applyAlignment="1">
      <alignment horizontal="center"/>
    </xf>
    <xf numFmtId="0" fontId="8" fillId="0" borderId="79" xfId="0" applyFont="1" applyBorder="1" applyAlignment="1">
      <alignment horizontal="center"/>
    </xf>
    <xf numFmtId="0" fontId="1" fillId="0" borderId="80" xfId="0" applyFont="1" applyBorder="1"/>
    <xf numFmtId="0" fontId="1" fillId="0" borderId="81" xfId="0" applyFont="1" applyBorder="1"/>
    <xf numFmtId="49" fontId="8" fillId="8" borderId="61" xfId="0" applyNumberFormat="1" applyFont="1" applyFill="1" applyBorder="1" applyAlignment="1">
      <alignment horizontal="center"/>
    </xf>
    <xf numFmtId="0" fontId="1" fillId="0" borderId="82" xfId="0" applyFont="1" applyBorder="1"/>
    <xf numFmtId="0" fontId="1" fillId="0" borderId="83" xfId="0" applyFont="1" applyBorder="1"/>
    <xf numFmtId="0" fontId="1" fillId="0" borderId="84" xfId="0" applyFont="1" applyBorder="1"/>
    <xf numFmtId="49" fontId="8" fillId="8" borderId="75" xfId="0" applyNumberFormat="1" applyFont="1" applyFill="1" applyBorder="1" applyAlignment="1">
      <alignment horizontal="center"/>
    </xf>
    <xf numFmtId="0" fontId="1" fillId="8" borderId="32" xfId="0" applyFont="1" applyFill="1" applyBorder="1" applyAlignment="1">
      <alignment horizontal="center"/>
    </xf>
    <xf numFmtId="164" fontId="1" fillId="8" borderId="23" xfId="0" applyNumberFormat="1" applyFont="1" applyFill="1" applyBorder="1" applyAlignment="1">
      <alignment horizontal="center"/>
    </xf>
    <xf numFmtId="0" fontId="1" fillId="8" borderId="25" xfId="0" applyFont="1" applyFill="1" applyBorder="1" applyAlignment="1">
      <alignment horizontal="center"/>
    </xf>
    <xf numFmtId="49" fontId="12" fillId="0" borderId="15" xfId="0" applyNumberFormat="1" applyFont="1" applyBorder="1"/>
    <xf numFmtId="49" fontId="5" fillId="0" borderId="15" xfId="0" applyNumberFormat="1" applyFont="1" applyBorder="1"/>
    <xf numFmtId="164" fontId="4" fillId="0" borderId="15" xfId="0" applyNumberFormat="1" applyFont="1" applyBorder="1" applyAlignment="1">
      <alignment wrapText="1"/>
    </xf>
    <xf numFmtId="49" fontId="12" fillId="0" borderId="15" xfId="0" applyNumberFormat="1" applyFont="1" applyBorder="1" applyAlignment="1">
      <alignment horizontal="left"/>
    </xf>
    <xf numFmtId="164" fontId="4" fillId="0" borderId="15" xfId="0" applyNumberFormat="1" applyFont="1" applyBorder="1" applyAlignment="1">
      <alignment horizontal="left" vertical="center" wrapText="1"/>
    </xf>
    <xf numFmtId="49" fontId="8" fillId="8" borderId="85" xfId="0" applyNumberFormat="1" applyFont="1" applyFill="1" applyBorder="1" applyAlignment="1">
      <alignment horizontal="center"/>
    </xf>
    <xf numFmtId="49" fontId="8" fillId="8" borderId="10" xfId="0" applyNumberFormat="1" applyFont="1" applyFill="1" applyBorder="1" applyAlignment="1">
      <alignment horizontal="center"/>
    </xf>
    <xf numFmtId="164" fontId="1" fillId="8" borderId="25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 vertical="top" wrapText="1"/>
    </xf>
    <xf numFmtId="164" fontId="4" fillId="0" borderId="64" xfId="0" applyNumberFormat="1" applyFont="1" applyBorder="1" applyAlignment="1">
      <alignment vertical="center" wrapText="1"/>
    </xf>
    <xf numFmtId="0" fontId="1" fillId="3" borderId="13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49" fontId="4" fillId="2" borderId="15" xfId="0" applyNumberFormat="1" applyFont="1" applyFill="1" applyBorder="1" applyAlignment="1">
      <alignment horizontal="right" vertical="top" wrapText="1"/>
    </xf>
    <xf numFmtId="0" fontId="5" fillId="0" borderId="15" xfId="0" applyFont="1" applyBorder="1"/>
    <xf numFmtId="0" fontId="5" fillId="0" borderId="19" xfId="0" applyFont="1" applyBorder="1" applyAlignment="1">
      <alignment horizontal="center"/>
    </xf>
    <xf numFmtId="0" fontId="5" fillId="0" borderId="15" xfId="0" applyFont="1" applyBorder="1" applyAlignment="1">
      <alignment horizontal="center" vertical="top"/>
    </xf>
    <xf numFmtId="0" fontId="5" fillId="0" borderId="18" xfId="0" applyFont="1" applyBorder="1" applyAlignment="1">
      <alignment vertical="top" wrapText="1"/>
    </xf>
    <xf numFmtId="164" fontId="4" fillId="2" borderId="15" xfId="0" applyNumberFormat="1" applyFont="1" applyFill="1" applyBorder="1" applyAlignment="1">
      <alignment vertic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vertical="top" wrapText="1"/>
    </xf>
    <xf numFmtId="0" fontId="5" fillId="0" borderId="19" xfId="0" applyFont="1" applyBorder="1" applyAlignment="1">
      <alignment horizontal="center" vertical="top"/>
    </xf>
    <xf numFmtId="165" fontId="5" fillId="0" borderId="19" xfId="0" applyNumberFormat="1" applyFont="1" applyBorder="1" applyAlignment="1">
      <alignment horizontal="center" wrapText="1"/>
    </xf>
    <xf numFmtId="0" fontId="5" fillId="0" borderId="20" xfId="0" applyFont="1" applyBorder="1" applyAlignment="1">
      <alignment horizontal="right" vertical="top" wrapText="1"/>
    </xf>
    <xf numFmtId="0" fontId="13" fillId="0" borderId="20" xfId="0" applyFont="1" applyBorder="1" applyAlignment="1">
      <alignment vertical="top" wrapText="1"/>
    </xf>
    <xf numFmtId="0" fontId="5" fillId="2" borderId="86" xfId="0" applyFont="1" applyFill="1" applyBorder="1" applyAlignment="1">
      <alignment horizontal="right" vertical="top"/>
    </xf>
    <xf numFmtId="2" fontId="5" fillId="0" borderId="19" xfId="0" applyNumberFormat="1" applyFont="1" applyBorder="1" applyAlignment="1">
      <alignment horizontal="center" vertical="top"/>
    </xf>
    <xf numFmtId="164" fontId="4" fillId="2" borderId="15" xfId="0" applyNumberFormat="1" applyFont="1" applyFill="1" applyBorder="1" applyAlignment="1">
      <alignment vertical="center" wrapText="1"/>
    </xf>
    <xf numFmtId="0" fontId="10" fillId="4" borderId="14" xfId="0" applyFont="1" applyFill="1" applyBorder="1" applyAlignment="1">
      <alignment horizontal="center"/>
    </xf>
    <xf numFmtId="49" fontId="10" fillId="0" borderId="15" xfId="0" applyNumberFormat="1" applyFont="1" applyBorder="1" applyAlignment="1">
      <alignment horizontal="left" readingOrder="1"/>
    </xf>
    <xf numFmtId="0" fontId="10" fillId="0" borderId="15" xfId="0" applyFont="1" applyBorder="1" applyAlignment="1">
      <alignment horizontal="center"/>
    </xf>
    <xf numFmtId="49" fontId="10" fillId="0" borderId="15" xfId="0" applyNumberFormat="1" applyFont="1" applyBorder="1"/>
    <xf numFmtId="0" fontId="10" fillId="0" borderId="15" xfId="0" applyFont="1" applyBorder="1" applyAlignment="1">
      <alignment horizontal="right"/>
    </xf>
    <xf numFmtId="49" fontId="10" fillId="0" borderId="15" xfId="0" applyNumberFormat="1" applyFont="1" applyBorder="1" applyAlignment="1">
      <alignment horizontal="center"/>
    </xf>
    <xf numFmtId="164" fontId="10" fillId="0" borderId="15" xfId="0" applyNumberFormat="1" applyFont="1" applyBorder="1" applyAlignment="1">
      <alignment vertical="center"/>
    </xf>
    <xf numFmtId="164" fontId="4" fillId="0" borderId="15" xfId="0" applyNumberFormat="1" applyFont="1" applyBorder="1" applyAlignment="1">
      <alignment vertical="top" wrapText="1"/>
    </xf>
    <xf numFmtId="164" fontId="10" fillId="0" borderId="15" xfId="0" applyNumberFormat="1" applyFont="1" applyBorder="1" applyAlignment="1">
      <alignment vertical="center" wrapText="1"/>
    </xf>
    <xf numFmtId="49" fontId="10" fillId="0" borderId="15" xfId="0" applyNumberFormat="1" applyFont="1" applyBorder="1" applyAlignment="1">
      <alignment horizontal="right"/>
    </xf>
    <xf numFmtId="0" fontId="10" fillId="0" borderId="15" xfId="0" applyFont="1" applyBorder="1"/>
    <xf numFmtId="0" fontId="6" fillId="0" borderId="20" xfId="0" applyFont="1" applyBorder="1"/>
    <xf numFmtId="0" fontId="6" fillId="0" borderId="20" xfId="0" applyFont="1" applyBorder="1" applyAlignment="1">
      <alignment horizontal="right"/>
    </xf>
    <xf numFmtId="165" fontId="6" fillId="0" borderId="19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2" fontId="5" fillId="0" borderId="15" xfId="0" applyNumberFormat="1" applyFont="1" applyBorder="1" applyAlignment="1">
      <alignment horizontal="center" vertical="top"/>
    </xf>
    <xf numFmtId="2" fontId="5" fillId="2" borderId="61" xfId="0" applyNumberFormat="1" applyFont="1" applyFill="1" applyBorder="1" applyAlignment="1">
      <alignment horizontal="center" vertical="top"/>
    </xf>
    <xf numFmtId="165" fontId="5" fillId="2" borderId="61" xfId="0" applyNumberFormat="1" applyFont="1" applyFill="1" applyBorder="1" applyAlignment="1">
      <alignment horizontal="right" wrapText="1"/>
    </xf>
    <xf numFmtId="0" fontId="5" fillId="2" borderId="61" xfId="0" applyFont="1" applyFill="1" applyBorder="1" applyAlignment="1">
      <alignment horizontal="center" vertical="top"/>
    </xf>
    <xf numFmtId="0" fontId="4" fillId="0" borderId="15" xfId="0" applyFont="1" applyBorder="1" applyAlignment="1">
      <alignment horizontal="left" readingOrder="1"/>
    </xf>
    <xf numFmtId="0" fontId="1" fillId="3" borderId="65" xfId="0" applyFont="1" applyFill="1" applyBorder="1"/>
    <xf numFmtId="0" fontId="1" fillId="3" borderId="66" xfId="0" applyFont="1" applyFill="1" applyBorder="1"/>
    <xf numFmtId="0" fontId="1" fillId="3" borderId="66" xfId="0" applyFont="1" applyFill="1" applyBorder="1" applyAlignment="1">
      <alignment horizontal="center"/>
    </xf>
    <xf numFmtId="1" fontId="1" fillId="3" borderId="66" xfId="0" applyNumberFormat="1" applyFont="1" applyFill="1" applyBorder="1" applyAlignment="1">
      <alignment horizontal="center"/>
    </xf>
    <xf numFmtId="164" fontId="1" fillId="3" borderId="66" xfId="0" applyNumberFormat="1" applyFont="1" applyFill="1" applyBorder="1" applyAlignment="1">
      <alignment horizontal="center"/>
    </xf>
    <xf numFmtId="164" fontId="1" fillId="3" borderId="66" xfId="0" applyNumberFormat="1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64" fontId="1" fillId="3" borderId="16" xfId="0" applyNumberFormat="1" applyFont="1" applyFill="1" applyBorder="1" applyAlignment="1">
      <alignment horizontal="center"/>
    </xf>
    <xf numFmtId="164" fontId="1" fillId="3" borderId="16" xfId="0" applyNumberFormat="1" applyFont="1" applyFill="1" applyBorder="1"/>
    <xf numFmtId="0" fontId="4" fillId="2" borderId="15" xfId="0" applyFont="1" applyFill="1" applyBorder="1" applyAlignment="1">
      <alignment horizontal="center" wrapText="1"/>
    </xf>
    <xf numFmtId="164" fontId="4" fillId="0" borderId="87" xfId="0" applyNumberFormat="1" applyFont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left" wrapText="1"/>
    </xf>
    <xf numFmtId="164" fontId="4" fillId="0" borderId="88" xfId="0" applyNumberFormat="1" applyFont="1" applyBorder="1" applyAlignment="1">
      <alignment vertical="center" wrapText="1"/>
    </xf>
    <xf numFmtId="0" fontId="4" fillId="2" borderId="89" xfId="0" applyFont="1" applyFill="1" applyBorder="1" applyAlignment="1">
      <alignment horizontal="center"/>
    </xf>
    <xf numFmtId="49" fontId="4" fillId="0" borderId="15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right" vertical="top" wrapText="1"/>
    </xf>
    <xf numFmtId="49" fontId="4" fillId="2" borderId="15" xfId="0" applyNumberFormat="1" applyFont="1" applyFill="1" applyBorder="1" applyAlignment="1">
      <alignment horizontal="center" vertical="center" wrapText="1"/>
    </xf>
    <xf numFmtId="164" fontId="4" fillId="2" borderId="61" xfId="0" applyNumberFormat="1" applyFont="1" applyFill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wrapText="1"/>
    </xf>
    <xf numFmtId="164" fontId="1" fillId="7" borderId="27" xfId="0" applyNumberFormat="1" applyFont="1" applyFill="1" applyBorder="1"/>
    <xf numFmtId="164" fontId="1" fillId="2" borderId="34" xfId="0" applyNumberFormat="1" applyFont="1" applyFill="1" applyBorder="1"/>
    <xf numFmtId="164" fontId="1" fillId="2" borderId="1" xfId="0" applyNumberFormat="1" applyFont="1" applyFill="1" applyBorder="1"/>
    <xf numFmtId="164" fontId="8" fillId="9" borderId="27" xfId="0" applyNumberFormat="1" applyFont="1" applyFill="1" applyBorder="1"/>
    <xf numFmtId="164" fontId="8" fillId="9" borderId="35" xfId="0" applyNumberFormat="1" applyFont="1" applyFill="1" applyBorder="1"/>
    <xf numFmtId="49" fontId="5" fillId="0" borderId="18" xfId="0" applyNumberFormat="1" applyFont="1" applyBorder="1" applyAlignment="1">
      <alignment vertical="top" wrapText="1"/>
    </xf>
    <xf numFmtId="1" fontId="5" fillId="0" borderId="15" xfId="0" applyNumberFormat="1" applyFont="1" applyBorder="1" applyAlignment="1">
      <alignment horizontal="center" vertical="top"/>
    </xf>
    <xf numFmtId="49" fontId="5" fillId="0" borderId="20" xfId="0" applyNumberFormat="1" applyFont="1" applyBorder="1" applyAlignment="1">
      <alignment vertical="top" wrapText="1"/>
    </xf>
    <xf numFmtId="1" fontId="5" fillId="0" borderId="19" xfId="0" applyNumberFormat="1" applyFont="1" applyBorder="1" applyAlignment="1">
      <alignment horizontal="center" vertical="top"/>
    </xf>
    <xf numFmtId="165" fontId="5" fillId="0" borderId="15" xfId="0" applyNumberFormat="1" applyFont="1" applyBorder="1" applyAlignment="1">
      <alignment vertical="center" wrapText="1"/>
    </xf>
    <xf numFmtId="0" fontId="4" fillId="2" borderId="37" xfId="0" applyFont="1" applyFill="1" applyBorder="1"/>
    <xf numFmtId="0" fontId="4" fillId="0" borderId="37" xfId="0" applyFont="1" applyBorder="1"/>
    <xf numFmtId="0" fontId="4" fillId="0" borderId="90" xfId="0" applyFont="1" applyBorder="1"/>
    <xf numFmtId="0" fontId="4" fillId="0" borderId="29" xfId="0" applyFont="1" applyBorder="1"/>
    <xf numFmtId="0" fontId="1" fillId="2" borderId="1" xfId="0" applyFont="1" applyFill="1" applyBorder="1" applyAlignment="1">
      <alignment horizontal="center"/>
    </xf>
    <xf numFmtId="49" fontId="4" fillId="0" borderId="15" xfId="0" applyNumberFormat="1" applyFont="1" applyBorder="1" applyAlignment="1">
      <alignment horizontal="left" vertical="top" readingOrder="1"/>
    </xf>
    <xf numFmtId="0" fontId="4" fillId="0" borderId="15" xfId="0" applyFont="1" applyBorder="1" applyAlignment="1">
      <alignment horizontal="left" vertical="top" wrapText="1"/>
    </xf>
    <xf numFmtId="49" fontId="4" fillId="0" borderId="15" xfId="0" applyNumberFormat="1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left" vertical="center" wrapText="1"/>
    </xf>
    <xf numFmtId="49" fontId="4" fillId="0" borderId="62" xfId="0" applyNumberFormat="1" applyFont="1" applyBorder="1" applyAlignment="1">
      <alignment horizontal="left" vertical="top" readingOrder="1"/>
    </xf>
    <xf numFmtId="49" fontId="4" fillId="0" borderId="91" xfId="0" applyNumberFormat="1" applyFont="1" applyBorder="1" applyAlignment="1">
      <alignment horizontal="left" vertical="top" readingOrder="1"/>
    </xf>
    <xf numFmtId="49" fontId="4" fillId="5" borderId="15" xfId="0" applyNumberFormat="1" applyFont="1" applyFill="1" applyBorder="1" applyAlignment="1">
      <alignment horizontal="left"/>
    </xf>
    <xf numFmtId="0" fontId="4" fillId="5" borderId="15" xfId="0" applyFont="1" applyFill="1" applyBorder="1" applyAlignment="1">
      <alignment horizontal="left"/>
    </xf>
    <xf numFmtId="49" fontId="4" fillId="5" borderId="15" xfId="0" applyNumberFormat="1" applyFont="1" applyFill="1" applyBorder="1" applyAlignment="1">
      <alignment horizontal="left" vertical="top" wrapText="1"/>
    </xf>
    <xf numFmtId="49" fontId="4" fillId="0" borderId="63" xfId="0" applyNumberFormat="1" applyFont="1" applyBorder="1" applyAlignment="1">
      <alignment horizontal="left" vertical="top" readingOrder="1"/>
    </xf>
    <xf numFmtId="164" fontId="4" fillId="0" borderId="15" xfId="0" applyNumberFormat="1" applyFont="1" applyBorder="1" applyAlignment="1">
      <alignment horizontal="left" vertical="center" wrapText="1"/>
    </xf>
    <xf numFmtId="165" fontId="4" fillId="0" borderId="15" xfId="0" applyNumberFormat="1" applyFont="1" applyBorder="1" applyAlignment="1">
      <alignment horizontal="left" vertical="center" wrapText="1"/>
    </xf>
    <xf numFmtId="164" fontId="4" fillId="0" borderId="15" xfId="0" applyNumberFormat="1" applyFont="1" applyBorder="1" applyAlignment="1">
      <alignment horizontal="left"/>
    </xf>
    <xf numFmtId="164" fontId="4" fillId="0" borderId="15" xfId="0" applyNumberFormat="1" applyFont="1" applyBorder="1" applyAlignment="1">
      <alignment horizontal="left" wrapText="1"/>
    </xf>
    <xf numFmtId="49" fontId="4" fillId="0" borderId="0" xfId="0" applyNumberFormat="1" applyFont="1"/>
    <xf numFmtId="0" fontId="6" fillId="5" borderId="15" xfId="0" applyFont="1" applyFill="1" applyBorder="1" applyAlignment="1">
      <alignment horizontal="left"/>
    </xf>
    <xf numFmtId="0" fontId="14" fillId="2" borderId="16" xfId="0" applyFont="1" applyFill="1" applyBorder="1" applyAlignment="1">
      <alignment horizontal="left"/>
    </xf>
    <xf numFmtId="0" fontId="5" fillId="0" borderId="18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left" vertical="top"/>
    </xf>
    <xf numFmtId="1" fontId="5" fillId="0" borderId="15" xfId="0" applyNumberFormat="1" applyFont="1" applyBorder="1" applyAlignment="1">
      <alignment horizontal="left" vertical="top"/>
    </xf>
    <xf numFmtId="0" fontId="5" fillId="0" borderId="18" xfId="0" applyFont="1" applyBorder="1"/>
    <xf numFmtId="0" fontId="5" fillId="0" borderId="18" xfId="0" applyFont="1" applyBorder="1" applyAlignment="1">
      <alignment horizontal="left"/>
    </xf>
    <xf numFmtId="0" fontId="5" fillId="0" borderId="20" xfId="0" applyFont="1" applyBorder="1"/>
    <xf numFmtId="0" fontId="5" fillId="0" borderId="20" xfId="0" applyFont="1" applyBorder="1" applyAlignment="1">
      <alignment horizontal="left"/>
    </xf>
    <xf numFmtId="0" fontId="5" fillId="0" borderId="19" xfId="0" applyFont="1" applyBorder="1"/>
    <xf numFmtId="165" fontId="5" fillId="2" borderId="61" xfId="0" applyNumberFormat="1" applyFont="1" applyFill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4" fillId="0" borderId="20" xfId="0" applyFont="1" applyBorder="1"/>
    <xf numFmtId="0" fontId="4" fillId="0" borderId="20" xfId="0" applyFont="1" applyBorder="1" applyAlignment="1">
      <alignment horizontal="left"/>
    </xf>
    <xf numFmtId="0" fontId="1" fillId="3" borderId="23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2" borderId="90" xfId="0" applyFont="1" applyFill="1" applyBorder="1"/>
    <xf numFmtId="0" fontId="1" fillId="0" borderId="90" xfId="0" applyFont="1" applyBorder="1"/>
    <xf numFmtId="0" fontId="15" fillId="4" borderId="14" xfId="0" applyFont="1" applyFill="1" applyBorder="1" applyAlignment="1">
      <alignment horizontal="center"/>
    </xf>
    <xf numFmtId="49" fontId="15" fillId="0" borderId="15" xfId="0" applyNumberFormat="1" applyFont="1" applyBorder="1" applyAlignment="1">
      <alignment horizontal="left" vertical="top" readingOrder="1"/>
    </xf>
    <xf numFmtId="0" fontId="15" fillId="0" borderId="15" xfId="0" applyFont="1" applyBorder="1" applyAlignment="1">
      <alignment horizontal="center"/>
    </xf>
    <xf numFmtId="49" fontId="15" fillId="0" borderId="15" xfId="0" applyNumberFormat="1" applyFont="1" applyBorder="1"/>
    <xf numFmtId="0" fontId="15" fillId="0" borderId="15" xfId="0" applyFont="1" applyBorder="1" applyAlignment="1">
      <alignment horizontal="right"/>
    </xf>
    <xf numFmtId="49" fontId="15" fillId="0" borderId="15" xfId="0" applyNumberFormat="1" applyFont="1" applyBorder="1" applyAlignment="1">
      <alignment horizontal="center"/>
    </xf>
    <xf numFmtId="164" fontId="15" fillId="0" borderId="15" xfId="0" applyNumberFormat="1" applyFont="1" applyBorder="1" applyAlignment="1">
      <alignment horizontal="left" vertical="center" wrapText="1"/>
    </xf>
    <xf numFmtId="49" fontId="15" fillId="0" borderId="15" xfId="0" applyNumberFormat="1" applyFont="1" applyBorder="1" applyAlignment="1">
      <alignment horizontal="left" readingOrder="1"/>
    </xf>
    <xf numFmtId="0" fontId="15" fillId="0" borderId="15" xfId="0" applyFont="1" applyBorder="1"/>
    <xf numFmtId="164" fontId="15" fillId="0" borderId="15" xfId="0" applyNumberFormat="1" applyFont="1" applyBorder="1" applyAlignment="1">
      <alignment vertical="center"/>
    </xf>
    <xf numFmtId="0" fontId="15" fillId="3" borderId="65" xfId="0" applyFont="1" applyFill="1" applyBorder="1" applyAlignment="1">
      <alignment horizontal="center"/>
    </xf>
    <xf numFmtId="0" fontId="15" fillId="7" borderId="26" xfId="0" applyFont="1" applyFill="1" applyBorder="1" applyAlignment="1">
      <alignment horizontal="center"/>
    </xf>
    <xf numFmtId="164" fontId="4" fillId="0" borderId="15" xfId="0" applyNumberFormat="1" applyFont="1" applyBorder="1" applyAlignment="1">
      <alignment horizontal="center" vertical="center"/>
    </xf>
    <xf numFmtId="49" fontId="1" fillId="3" borderId="50" xfId="0" applyNumberFormat="1" applyFont="1" applyFill="1" applyBorder="1"/>
    <xf numFmtId="0" fontId="5" fillId="0" borderId="18" xfId="0" applyFont="1" applyBorder="1" applyAlignment="1">
      <alignment wrapText="1"/>
    </xf>
    <xf numFmtId="0" fontId="5" fillId="0" borderId="18" xfId="0" applyFont="1" applyBorder="1" applyAlignment="1">
      <alignment horizontal="right" wrapText="1"/>
    </xf>
    <xf numFmtId="165" fontId="5" fillId="0" borderId="15" xfId="0" applyNumberFormat="1" applyFont="1" applyBorder="1" applyAlignment="1">
      <alignment horizontal="center" wrapText="1"/>
    </xf>
    <xf numFmtId="0" fontId="5" fillId="0" borderId="20" xfId="0" applyFont="1" applyBorder="1" applyAlignment="1">
      <alignment wrapText="1"/>
    </xf>
    <xf numFmtId="0" fontId="5" fillId="0" borderId="20" xfId="0" applyFont="1" applyBorder="1" applyAlignment="1">
      <alignment horizontal="right" wrapText="1"/>
    </xf>
    <xf numFmtId="0" fontId="4" fillId="4" borderId="21" xfId="0" applyFont="1" applyFill="1" applyBorder="1" applyAlignment="1">
      <alignment horizontal="center"/>
    </xf>
    <xf numFmtId="49" fontId="4" fillId="0" borderId="22" xfId="0" applyNumberFormat="1" applyFont="1" applyBorder="1" applyAlignment="1">
      <alignment horizontal="left" readingOrder="1"/>
    </xf>
    <xf numFmtId="0" fontId="5" fillId="0" borderId="92" xfId="0" applyFont="1" applyBorder="1" applyAlignment="1">
      <alignment horizontal="center"/>
    </xf>
    <xf numFmtId="0" fontId="5" fillId="0" borderId="93" xfId="0" applyFont="1" applyBorder="1" applyAlignment="1">
      <alignment wrapText="1"/>
    </xf>
    <xf numFmtId="0" fontId="5" fillId="0" borderId="93" xfId="0" applyFont="1" applyBorder="1" applyAlignment="1">
      <alignment horizontal="right" wrapText="1"/>
    </xf>
    <xf numFmtId="0" fontId="5" fillId="0" borderId="92" xfId="0" applyFont="1" applyBorder="1" applyAlignment="1">
      <alignment wrapText="1"/>
    </xf>
    <xf numFmtId="165" fontId="5" fillId="2" borderId="76" xfId="0" applyNumberFormat="1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/>
    </xf>
    <xf numFmtId="0" fontId="5" fillId="0" borderId="15" xfId="0" applyFont="1" applyBorder="1" applyAlignment="1">
      <alignment horizontal="right" wrapText="1"/>
    </xf>
    <xf numFmtId="165" fontId="5" fillId="2" borderId="15" xfId="0" applyNumberFormat="1" applyFont="1" applyFill="1" applyBorder="1" applyAlignment="1">
      <alignment horizontal="center" wrapText="1"/>
    </xf>
    <xf numFmtId="0" fontId="4" fillId="0" borderId="94" xfId="0" applyFont="1" applyBorder="1"/>
    <xf numFmtId="0" fontId="4" fillId="0" borderId="98" xfId="0" applyFont="1" applyBorder="1"/>
    <xf numFmtId="49" fontId="1" fillId="3" borderId="99" xfId="0" applyNumberFormat="1" applyFont="1" applyFill="1" applyBorder="1" applyAlignment="1">
      <alignment horizontal="center"/>
    </xf>
    <xf numFmtId="49" fontId="1" fillId="3" borderId="15" xfId="0" applyNumberFormat="1" applyFont="1" applyFill="1" applyBorder="1" applyAlignment="1">
      <alignment horizontal="center"/>
    </xf>
    <xf numFmtId="0" fontId="1" fillId="3" borderId="100" xfId="0" applyFont="1" applyFill="1" applyBorder="1"/>
    <xf numFmtId="0" fontId="4" fillId="4" borderId="99" xfId="0" applyFont="1" applyFill="1" applyBorder="1"/>
    <xf numFmtId="0" fontId="5" fillId="0" borderId="15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right" vertical="top"/>
    </xf>
    <xf numFmtId="165" fontId="5" fillId="0" borderId="15" xfId="0" applyNumberFormat="1" applyFont="1" applyBorder="1" applyAlignment="1">
      <alignment vertical="center"/>
    </xf>
    <xf numFmtId="0" fontId="5" fillId="0" borderId="15" xfId="0" applyFont="1" applyBorder="1" applyAlignment="1">
      <alignment horizontal="right" vertical="top" wrapText="1"/>
    </xf>
    <xf numFmtId="0" fontId="5" fillId="2" borderId="15" xfId="0" applyFont="1" applyFill="1" applyBorder="1" applyAlignment="1">
      <alignment horizontal="right" vertical="top" wrapText="1"/>
    </xf>
    <xf numFmtId="0" fontId="4" fillId="6" borderId="99" xfId="0" applyFont="1" applyFill="1" applyBorder="1"/>
    <xf numFmtId="0" fontId="1" fillId="3" borderId="101" xfId="0" applyFont="1" applyFill="1" applyBorder="1"/>
    <xf numFmtId="0" fontId="1" fillId="3" borderId="102" xfId="0" applyFont="1" applyFill="1" applyBorder="1"/>
    <xf numFmtId="0" fontId="1" fillId="3" borderId="103" xfId="0" applyFont="1" applyFill="1" applyBorder="1"/>
    <xf numFmtId="0" fontId="1" fillId="7" borderId="104" xfId="0" applyFont="1" applyFill="1" applyBorder="1"/>
    <xf numFmtId="0" fontId="1" fillId="7" borderId="105" xfId="0" applyFont="1" applyFill="1" applyBorder="1" applyAlignment="1">
      <alignment horizontal="center"/>
    </xf>
    <xf numFmtId="49" fontId="7" fillId="8" borderId="99" xfId="0" applyNumberFormat="1" applyFont="1" applyFill="1" applyBorder="1" applyAlignment="1">
      <alignment horizontal="center"/>
    </xf>
    <xf numFmtId="0" fontId="4" fillId="0" borderId="4" xfId="0" applyFont="1" applyBorder="1"/>
    <xf numFmtId="0" fontId="1" fillId="7" borderId="106" xfId="0" applyFont="1" applyFill="1" applyBorder="1" applyAlignment="1">
      <alignment horizontal="center"/>
    </xf>
    <xf numFmtId="0" fontId="17" fillId="0" borderId="107" xfId="0" applyFont="1" applyBorder="1"/>
    <xf numFmtId="0" fontId="8" fillId="0" borderId="22" xfId="0" applyFont="1" applyBorder="1" applyAlignment="1">
      <alignment horizontal="center"/>
    </xf>
    <xf numFmtId="49" fontId="8" fillId="7" borderId="9" xfId="0" applyNumberFormat="1" applyFont="1" applyFill="1" applyBorder="1"/>
    <xf numFmtId="0" fontId="1" fillId="7" borderId="9" xfId="0" applyFont="1" applyFill="1" applyBorder="1"/>
    <xf numFmtId="0" fontId="1" fillId="7" borderId="103" xfId="0" applyFont="1" applyFill="1" applyBorder="1" applyAlignment="1">
      <alignment horizontal="center"/>
    </xf>
    <xf numFmtId="0" fontId="4" fillId="0" borderId="108" xfId="0" applyFont="1" applyBorder="1"/>
    <xf numFmtId="0" fontId="1" fillId="0" borderId="108" xfId="0" applyFont="1" applyBorder="1"/>
    <xf numFmtId="49" fontId="8" fillId="8" borderId="109" xfId="0" applyNumberFormat="1" applyFont="1" applyFill="1" applyBorder="1" applyAlignment="1">
      <alignment horizontal="center"/>
    </xf>
    <xf numFmtId="0" fontId="8" fillId="0" borderId="111" xfId="0" applyFont="1" applyBorder="1" applyAlignment="1">
      <alignment horizontal="center"/>
    </xf>
    <xf numFmtId="0" fontId="8" fillId="0" borderId="112" xfId="0" applyFont="1" applyBorder="1" applyAlignment="1">
      <alignment horizontal="center"/>
    </xf>
    <xf numFmtId="49" fontId="8" fillId="9" borderId="113" xfId="0" applyNumberFormat="1" applyFont="1" applyFill="1" applyBorder="1"/>
    <xf numFmtId="0" fontId="8" fillId="9" borderId="114" xfId="0" applyFont="1" applyFill="1" applyBorder="1"/>
    <xf numFmtId="166" fontId="8" fillId="9" borderId="115" xfId="0" applyNumberFormat="1" applyFont="1" applyFill="1" applyBorder="1"/>
    <xf numFmtId="0" fontId="4" fillId="0" borderId="118" xfId="0" applyFont="1" applyBorder="1"/>
    <xf numFmtId="0" fontId="4" fillId="0" borderId="119" xfId="0" applyFont="1" applyBorder="1"/>
    <xf numFmtId="0" fontId="4" fillId="0" borderId="120" xfId="0" applyFont="1" applyBorder="1"/>
    <xf numFmtId="0" fontId="4" fillId="0" borderId="121" xfId="0" applyFont="1" applyBorder="1"/>
    <xf numFmtId="0" fontId="4" fillId="0" borderId="122" xfId="0" applyFont="1" applyBorder="1"/>
    <xf numFmtId="0" fontId="4" fillId="0" borderId="123" xfId="0" applyFont="1" applyBorder="1"/>
    <xf numFmtId="0" fontId="4" fillId="0" borderId="124" xfId="0" applyFont="1" applyBorder="1"/>
    <xf numFmtId="0" fontId="4" fillId="0" borderId="125" xfId="0" applyFont="1" applyBorder="1"/>
    <xf numFmtId="0" fontId="4" fillId="0" borderId="126" xfId="0" applyFont="1" applyBorder="1"/>
    <xf numFmtId="0" fontId="4" fillId="0" borderId="127" xfId="0" applyFont="1" applyBorder="1"/>
    <xf numFmtId="0" fontId="4" fillId="0" borderId="128" xfId="0" applyFont="1" applyBorder="1"/>
    <xf numFmtId="0" fontId="4" fillId="0" borderId="129" xfId="0" applyFont="1" applyBorder="1"/>
    <xf numFmtId="0" fontId="4" fillId="0" borderId="130" xfId="0" applyFont="1" applyBorder="1"/>
    <xf numFmtId="0" fontId="1" fillId="3" borderId="105" xfId="0" applyFont="1" applyFill="1" applyBorder="1" applyAlignment="1">
      <alignment horizontal="center"/>
    </xf>
    <xf numFmtId="0" fontId="4" fillId="0" borderId="131" xfId="0" applyFont="1" applyBorder="1"/>
    <xf numFmtId="0" fontId="1" fillId="3" borderId="132" xfId="0" applyFont="1" applyFill="1" applyBorder="1"/>
    <xf numFmtId="0" fontId="4" fillId="3" borderId="16" xfId="0" applyFont="1" applyFill="1" applyBorder="1" applyAlignment="1">
      <alignment horizontal="center"/>
    </xf>
    <xf numFmtId="49" fontId="4" fillId="3" borderId="16" xfId="0" applyNumberFormat="1" applyFont="1" applyFill="1" applyBorder="1" applyAlignment="1">
      <alignment horizontal="center"/>
    </xf>
    <xf numFmtId="49" fontId="4" fillId="3" borderId="16" xfId="0" applyNumberFormat="1" applyFont="1" applyFill="1" applyBorder="1"/>
    <xf numFmtId="164" fontId="4" fillId="3" borderId="16" xfId="0" applyNumberFormat="1" applyFont="1" applyFill="1" applyBorder="1" applyAlignment="1">
      <alignment vertical="center" wrapText="1"/>
    </xf>
    <xf numFmtId="164" fontId="4" fillId="3" borderId="16" xfId="0" applyNumberFormat="1" applyFont="1" applyFill="1" applyBorder="1" applyAlignment="1">
      <alignment horizontal="center"/>
    </xf>
    <xf numFmtId="49" fontId="7" fillId="8" borderId="61" xfId="0" applyNumberFormat="1" applyFont="1" applyFill="1" applyBorder="1" applyAlignment="1">
      <alignment horizontal="center"/>
    </xf>
    <xf numFmtId="0" fontId="4" fillId="0" borderId="82" xfId="0" applyFont="1" applyBorder="1"/>
    <xf numFmtId="49" fontId="8" fillId="9" borderId="54" xfId="0" applyNumberFormat="1" applyFont="1" applyFill="1" applyBorder="1"/>
    <xf numFmtId="164" fontId="8" fillId="9" borderId="23" xfId="0" applyNumberFormat="1" applyFont="1" applyFill="1" applyBorder="1" applyAlignment="1">
      <alignment horizontal="center"/>
    </xf>
    <xf numFmtId="0" fontId="4" fillId="7" borderId="106" xfId="0" applyFont="1" applyFill="1" applyBorder="1"/>
    <xf numFmtId="0" fontId="4" fillId="7" borderId="103" xfId="0" applyFont="1" applyFill="1" applyBorder="1"/>
    <xf numFmtId="49" fontId="8" fillId="8" borderId="70" xfId="0" applyNumberFormat="1" applyFont="1" applyFill="1" applyBorder="1" applyAlignment="1">
      <alignment horizontal="center"/>
    </xf>
    <xf numFmtId="49" fontId="8" fillId="8" borderId="133" xfId="0" applyNumberFormat="1" applyFont="1" applyFill="1" applyBorder="1" applyAlignment="1">
      <alignment horizontal="center"/>
    </xf>
    <xf numFmtId="0" fontId="1" fillId="2" borderId="134" xfId="0" applyFont="1" applyFill="1" applyBorder="1"/>
    <xf numFmtId="0" fontId="1" fillId="0" borderId="134" xfId="0" applyFont="1" applyBorder="1"/>
    <xf numFmtId="0" fontId="1" fillId="0" borderId="135" xfId="0" applyFont="1" applyBorder="1"/>
    <xf numFmtId="0" fontId="4" fillId="0" borderId="136" xfId="0" applyFont="1" applyBorder="1"/>
    <xf numFmtId="0" fontId="8" fillId="0" borderId="137" xfId="0" applyFont="1" applyBorder="1" applyAlignment="1">
      <alignment horizontal="center"/>
    </xf>
    <xf numFmtId="0" fontId="8" fillId="0" borderId="138" xfId="0" applyFont="1" applyBorder="1" applyAlignment="1">
      <alignment horizontal="center"/>
    </xf>
    <xf numFmtId="49" fontId="8" fillId="9" borderId="114" xfId="0" applyNumberFormat="1" applyFont="1" applyFill="1" applyBorder="1"/>
    <xf numFmtId="164" fontId="1" fillId="8" borderId="139" xfId="0" applyNumberFormat="1" applyFont="1" applyFill="1" applyBorder="1" applyAlignment="1">
      <alignment horizontal="center"/>
    </xf>
    <xf numFmtId="0" fontId="1" fillId="2" borderId="140" xfId="0" applyFont="1" applyFill="1" applyBorder="1"/>
    <xf numFmtId="0" fontId="1" fillId="0" borderId="141" xfId="0" applyFont="1" applyBorder="1"/>
    <xf numFmtId="0" fontId="4" fillId="0" borderId="141" xfId="0" applyFont="1" applyBorder="1"/>
    <xf numFmtId="0" fontId="4" fillId="0" borderId="142" xfId="0" applyFont="1" applyBorder="1"/>
    <xf numFmtId="0" fontId="4" fillId="2" borderId="130" xfId="0" applyFont="1" applyFill="1" applyBorder="1"/>
    <xf numFmtId="164" fontId="10" fillId="0" borderId="130" xfId="0" applyNumberFormat="1" applyFont="1" applyBorder="1"/>
    <xf numFmtId="0" fontId="4" fillId="0" borderId="143" xfId="0" applyFont="1" applyBorder="1"/>
    <xf numFmtId="0" fontId="1" fillId="2" borderId="144" xfId="0" applyFont="1" applyFill="1" applyBorder="1"/>
    <xf numFmtId="0" fontId="1" fillId="3" borderId="132" xfId="0" applyFont="1" applyFill="1" applyBorder="1" applyAlignment="1">
      <alignment horizontal="left"/>
    </xf>
    <xf numFmtId="0" fontId="4" fillId="6" borderId="15" xfId="0" applyFont="1" applyFill="1" applyBorder="1" applyAlignment="1">
      <alignment horizontal="center"/>
    </xf>
    <xf numFmtId="0" fontId="1" fillId="3" borderId="100" xfId="0" applyFont="1" applyFill="1" applyBorder="1" applyAlignment="1">
      <alignment horizontal="left"/>
    </xf>
    <xf numFmtId="0" fontId="4" fillId="3" borderId="49" xfId="0" applyFont="1" applyFill="1" applyBorder="1" applyAlignment="1">
      <alignment horizontal="center"/>
    </xf>
    <xf numFmtId="0" fontId="4" fillId="3" borderId="50" xfId="0" applyFont="1" applyFill="1" applyBorder="1"/>
    <xf numFmtId="0" fontId="1" fillId="3" borderId="103" xfId="0" applyFont="1" applyFill="1" applyBorder="1" applyAlignment="1">
      <alignment horizontal="left"/>
    </xf>
    <xf numFmtId="0" fontId="1" fillId="7" borderId="23" xfId="0" applyFont="1" applyFill="1" applyBorder="1"/>
    <xf numFmtId="164" fontId="8" fillId="9" borderId="52" xfId="0" applyNumberFormat="1" applyFont="1" applyFill="1" applyBorder="1" applyAlignment="1">
      <alignment horizontal="center"/>
    </xf>
    <xf numFmtId="0" fontId="4" fillId="7" borderId="100" xfId="0" applyFont="1" applyFill="1" applyBorder="1"/>
    <xf numFmtId="0" fontId="8" fillId="0" borderId="146" xfId="0" applyFont="1" applyBorder="1" applyAlignment="1">
      <alignment horizontal="center"/>
    </xf>
    <xf numFmtId="0" fontId="8" fillId="0" borderId="147" xfId="0" applyFont="1" applyBorder="1" applyAlignment="1">
      <alignment horizontal="center"/>
    </xf>
    <xf numFmtId="0" fontId="1" fillId="2" borderId="43" xfId="0" applyFont="1" applyFill="1" applyBorder="1"/>
    <xf numFmtId="0" fontId="1" fillId="3" borderId="148" xfId="0" applyFont="1" applyFill="1" applyBorder="1" applyAlignment="1">
      <alignment horizontal="center"/>
    </xf>
    <xf numFmtId="49" fontId="1" fillId="3" borderId="16" xfId="0" applyNumberFormat="1" applyFont="1" applyFill="1" applyBorder="1" applyAlignment="1">
      <alignment horizontal="center"/>
    </xf>
    <xf numFmtId="0" fontId="1" fillId="3" borderId="149" xfId="0" applyFont="1" applyFill="1" applyBorder="1"/>
    <xf numFmtId="49" fontId="4" fillId="0" borderId="64" xfId="0" applyNumberFormat="1" applyFont="1" applyBorder="1" applyAlignment="1">
      <alignment horizontal="center"/>
    </xf>
    <xf numFmtId="0" fontId="1" fillId="3" borderId="76" xfId="0" applyFont="1" applyFill="1" applyBorder="1"/>
    <xf numFmtId="164" fontId="4" fillId="0" borderId="18" xfId="0" applyNumberFormat="1" applyFont="1" applyBorder="1"/>
    <xf numFmtId="0" fontId="1" fillId="3" borderId="76" xfId="0" applyFont="1" applyFill="1" applyBorder="1" applyAlignment="1">
      <alignment horizontal="left"/>
    </xf>
    <xf numFmtId="0" fontId="4" fillId="0" borderId="150" xfId="0" applyFont="1" applyBorder="1" applyAlignment="1">
      <alignment horizontal="center"/>
    </xf>
    <xf numFmtId="164" fontId="4" fillId="0" borderId="151" xfId="0" applyNumberFormat="1" applyFont="1" applyBorder="1"/>
    <xf numFmtId="0" fontId="4" fillId="2" borderId="48" xfId="0" applyFont="1" applyFill="1" applyBorder="1" applyAlignment="1">
      <alignment horizontal="center" vertical="center" wrapText="1"/>
    </xf>
    <xf numFmtId="0" fontId="4" fillId="6" borderId="60" xfId="0" applyFont="1" applyFill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52" xfId="0" applyFont="1" applyBorder="1" applyAlignment="1">
      <alignment horizontal="center"/>
    </xf>
    <xf numFmtId="164" fontId="4" fillId="0" borderId="20" xfId="0" applyNumberFormat="1" applyFont="1" applyBorder="1"/>
    <xf numFmtId="0" fontId="4" fillId="2" borderId="47" xfId="0" applyFont="1" applyFill="1" applyBorder="1" applyAlignment="1">
      <alignment horizontal="center" vertical="center" wrapText="1"/>
    </xf>
    <xf numFmtId="0" fontId="1" fillId="3" borderId="149" xfId="0" applyFont="1" applyFill="1" applyBorder="1" applyAlignment="1">
      <alignment horizontal="left"/>
    </xf>
    <xf numFmtId="49" fontId="4" fillId="0" borderId="15" xfId="0" applyNumberFormat="1" applyFont="1" applyBorder="1" applyAlignment="1">
      <alignment horizontal="center" wrapText="1"/>
    </xf>
    <xf numFmtId="164" fontId="4" fillId="0" borderId="20" xfId="0" applyNumberFormat="1" applyFont="1" applyBorder="1" applyAlignment="1"/>
    <xf numFmtId="49" fontId="4" fillId="0" borderId="88" xfId="0" applyNumberFormat="1" applyFont="1" applyBorder="1" applyAlignment="1">
      <alignment horizontal="center"/>
    </xf>
    <xf numFmtId="0" fontId="4" fillId="6" borderId="75" xfId="0" applyFont="1" applyFill="1" applyBorder="1" applyAlignment="1">
      <alignment horizontal="center"/>
    </xf>
    <xf numFmtId="0" fontId="4" fillId="3" borderId="75" xfId="0" applyFont="1" applyFill="1" applyBorder="1" applyAlignment="1">
      <alignment horizontal="center"/>
    </xf>
    <xf numFmtId="0" fontId="4" fillId="3" borderId="16" xfId="0" applyFont="1" applyFill="1" applyBorder="1"/>
    <xf numFmtId="164" fontId="4" fillId="3" borderId="16" xfId="0" applyNumberFormat="1" applyFont="1" applyFill="1" applyBorder="1"/>
    <xf numFmtId="0" fontId="4" fillId="3" borderId="16" xfId="0" applyFont="1" applyFill="1" applyBorder="1" applyAlignment="1">
      <alignment horizontal="center" vertical="center" wrapText="1"/>
    </xf>
    <xf numFmtId="0" fontId="1" fillId="7" borderId="153" xfId="0" applyFont="1" applyFill="1" applyBorder="1"/>
    <xf numFmtId="0" fontId="1" fillId="7" borderId="154" xfId="0" applyFont="1" applyFill="1" applyBorder="1"/>
    <xf numFmtId="0" fontId="1" fillId="7" borderId="154" xfId="0" applyFont="1" applyFill="1" applyBorder="1" applyAlignment="1">
      <alignment horizontal="center"/>
    </xf>
    <xf numFmtId="0" fontId="1" fillId="7" borderId="155" xfId="0" applyFont="1" applyFill="1" applyBorder="1" applyAlignment="1">
      <alignment horizontal="center"/>
    </xf>
    <xf numFmtId="49" fontId="7" fillId="8" borderId="156" xfId="0" applyNumberFormat="1" applyFont="1" applyFill="1" applyBorder="1" applyAlignment="1">
      <alignment horizontal="center"/>
    </xf>
    <xf numFmtId="0" fontId="1" fillId="0" borderId="2" xfId="0" applyFont="1" applyBorder="1"/>
    <xf numFmtId="0" fontId="1" fillId="0" borderId="157" xfId="0" applyFont="1" applyBorder="1"/>
    <xf numFmtId="0" fontId="4" fillId="7" borderId="158" xfId="0" applyFont="1" applyFill="1" applyBorder="1"/>
    <xf numFmtId="0" fontId="8" fillId="2" borderId="156" xfId="0" applyFont="1" applyFill="1" applyBorder="1" applyAlignment="1">
      <alignment horizontal="center"/>
    </xf>
    <xf numFmtId="0" fontId="4" fillId="7" borderId="149" xfId="0" applyFont="1" applyFill="1" applyBorder="1"/>
    <xf numFmtId="0" fontId="1" fillId="2" borderId="159" xfId="0" applyFont="1" applyFill="1" applyBorder="1"/>
    <xf numFmtId="49" fontId="8" fillId="8" borderId="160" xfId="0" applyNumberFormat="1" applyFont="1" applyFill="1" applyBorder="1" applyAlignment="1">
      <alignment horizontal="center"/>
    </xf>
    <xf numFmtId="0" fontId="1" fillId="2" borderId="161" xfId="0" applyFont="1" applyFill="1" applyBorder="1"/>
    <xf numFmtId="0" fontId="1" fillId="0" borderId="162" xfId="0" applyFont="1" applyBorder="1"/>
    <xf numFmtId="0" fontId="4" fillId="0" borderId="152" xfId="0" applyFont="1" applyBorder="1"/>
    <xf numFmtId="49" fontId="8" fillId="9" borderId="163" xfId="0" applyNumberFormat="1" applyFont="1" applyFill="1" applyBorder="1"/>
    <xf numFmtId="0" fontId="8" fillId="9" borderId="164" xfId="0" applyFont="1" applyFill="1" applyBorder="1"/>
    <xf numFmtId="166" fontId="8" fillId="9" borderId="165" xfId="0" applyNumberFormat="1" applyFont="1" applyFill="1" applyBorder="1"/>
    <xf numFmtId="164" fontId="1" fillId="8" borderId="60" xfId="0" applyNumberFormat="1" applyFont="1" applyFill="1" applyBorder="1" applyAlignment="1">
      <alignment horizontal="center"/>
    </xf>
    <xf numFmtId="0" fontId="1" fillId="2" borderId="166" xfId="0" applyFont="1" applyFill="1" applyBorder="1"/>
    <xf numFmtId="49" fontId="2" fillId="0" borderId="2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49" fontId="1" fillId="3" borderId="5" xfId="0" applyNumberFormat="1" applyFont="1" applyFill="1" applyBorder="1" applyAlignment="1">
      <alignment horizontal="center"/>
    </xf>
    <xf numFmtId="0" fontId="3" fillId="0" borderId="11" xfId="0" applyFont="1" applyBorder="1"/>
    <xf numFmtId="49" fontId="2" fillId="3" borderId="6" xfId="0" applyNumberFormat="1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49" fontId="8" fillId="8" borderId="39" xfId="0" applyNumberFormat="1" applyFont="1" applyFill="1" applyBorder="1" applyAlignment="1">
      <alignment horizontal="center"/>
    </xf>
    <xf numFmtId="0" fontId="3" fillId="0" borderId="40" xfId="0" applyFont="1" applyBorder="1"/>
    <xf numFmtId="164" fontId="1" fillId="8" borderId="41" xfId="0" applyNumberFormat="1" applyFont="1" applyFill="1" applyBorder="1" applyAlignment="1">
      <alignment horizontal="center"/>
    </xf>
    <xf numFmtId="0" fontId="3" fillId="0" borderId="42" xfId="0" applyFont="1" applyBorder="1"/>
    <xf numFmtId="49" fontId="9" fillId="0" borderId="44" xfId="0" applyNumberFormat="1" applyFont="1" applyBorder="1" applyAlignment="1">
      <alignment horizontal="center"/>
    </xf>
    <xf numFmtId="0" fontId="3" fillId="0" borderId="45" xfId="0" applyFont="1" applyBorder="1"/>
    <xf numFmtId="49" fontId="1" fillId="3" borderId="46" xfId="0" applyNumberFormat="1" applyFont="1" applyFill="1" applyBorder="1" applyAlignment="1">
      <alignment horizontal="center"/>
    </xf>
    <xf numFmtId="49" fontId="2" fillId="3" borderId="39" xfId="0" applyNumberFormat="1" applyFont="1" applyFill="1" applyBorder="1" applyAlignment="1">
      <alignment horizontal="center"/>
    </xf>
    <xf numFmtId="49" fontId="9" fillId="2" borderId="55" xfId="0" applyNumberFormat="1" applyFont="1" applyFill="1" applyBorder="1" applyAlignment="1">
      <alignment horizontal="center"/>
    </xf>
    <xf numFmtId="0" fontId="3" fillId="0" borderId="56" xfId="0" applyFont="1" applyBorder="1"/>
    <xf numFmtId="0" fontId="3" fillId="0" borderId="57" xfId="0" applyFont="1" applyBorder="1"/>
    <xf numFmtId="0" fontId="3" fillId="0" borderId="59" xfId="0" applyFont="1" applyBorder="1"/>
    <xf numFmtId="49" fontId="16" fillId="3" borderId="6" xfId="0" applyNumberFormat="1" applyFont="1" applyFill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9" fontId="2" fillId="3" borderId="95" xfId="0" applyNumberFormat="1" applyFont="1" applyFill="1" applyBorder="1" applyAlignment="1">
      <alignment horizontal="center"/>
    </xf>
    <xf numFmtId="0" fontId="3" fillId="0" borderId="96" xfId="0" applyFont="1" applyBorder="1"/>
    <xf numFmtId="0" fontId="3" fillId="0" borderId="97" xfId="0" applyFont="1" applyBorder="1"/>
    <xf numFmtId="0" fontId="3" fillId="0" borderId="110" xfId="0" applyFont="1" applyBorder="1"/>
    <xf numFmtId="164" fontId="1" fillId="8" borderId="116" xfId="0" applyNumberFormat="1" applyFont="1" applyFill="1" applyBorder="1" applyAlignment="1">
      <alignment horizontal="center"/>
    </xf>
    <xf numFmtId="0" fontId="3" fillId="0" borderId="117" xfId="0" applyFont="1" applyBorder="1"/>
    <xf numFmtId="49" fontId="2" fillId="0" borderId="51" xfId="0" applyNumberFormat="1" applyFont="1" applyBorder="1" applyAlignment="1">
      <alignment horizontal="center"/>
    </xf>
    <xf numFmtId="0" fontId="3" fillId="0" borderId="14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J124" sqref="J124"/>
    </sheetView>
  </sheetViews>
  <sheetFormatPr baseColWidth="10" defaultColWidth="12.625" defaultRowHeight="15" customHeight="1"/>
  <cols>
    <col min="1" max="1" width="8.125" customWidth="1"/>
    <col min="2" max="2" width="25.875" customWidth="1"/>
    <col min="3" max="3" width="14.125" customWidth="1"/>
    <col min="4" max="4" width="43.5" customWidth="1"/>
    <col min="5" max="5" width="29.875" customWidth="1"/>
    <col min="6" max="6" width="16.625" customWidth="1"/>
    <col min="7" max="7" width="10" customWidth="1"/>
    <col min="8" max="8" width="19.375" customWidth="1"/>
    <col min="9" max="10" width="17.375" customWidth="1"/>
    <col min="11" max="11" width="15.375" customWidth="1"/>
    <col min="13" max="13" width="11.625" customWidth="1"/>
    <col min="14" max="14" width="9.375" customWidth="1"/>
  </cols>
  <sheetData>
    <row r="1" spans="1:24" ht="27" customHeight="1">
      <c r="A1" s="1"/>
      <c r="B1" s="509" t="s">
        <v>2219</v>
      </c>
      <c r="C1" s="510"/>
      <c r="D1" s="510"/>
      <c r="E1" s="510"/>
      <c r="F1" s="510"/>
      <c r="G1" s="510"/>
      <c r="H1" s="510"/>
      <c r="I1" s="510"/>
      <c r="J1" s="510"/>
      <c r="K1" s="510"/>
      <c r="L1" s="51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6.25" customHeight="1">
      <c r="A2" s="512" t="s">
        <v>1</v>
      </c>
      <c r="B2" s="514" t="s">
        <v>2</v>
      </c>
      <c r="C2" s="515"/>
      <c r="D2" s="515"/>
      <c r="E2" s="515"/>
      <c r="F2" s="515"/>
      <c r="G2" s="515"/>
      <c r="H2" s="515"/>
      <c r="I2" s="515"/>
      <c r="J2" s="516"/>
      <c r="K2" s="3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6.5" customHeight="1">
      <c r="A3" s="513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>
      <c r="A4" s="7">
        <v>1</v>
      </c>
      <c r="B4" s="8" t="s">
        <v>13</v>
      </c>
      <c r="C4" s="9">
        <v>8</v>
      </c>
      <c r="D4" s="10" t="s">
        <v>14</v>
      </c>
      <c r="E4" s="10" t="s">
        <v>15</v>
      </c>
      <c r="F4" s="10" t="s">
        <v>13</v>
      </c>
      <c r="G4" s="11">
        <v>2024</v>
      </c>
      <c r="H4" s="12" t="s">
        <v>16</v>
      </c>
      <c r="I4" s="13">
        <v>447.2</v>
      </c>
      <c r="J4" s="13">
        <v>3577.6</v>
      </c>
      <c r="K4" s="14" t="s">
        <v>17</v>
      </c>
      <c r="L4" s="1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>
      <c r="A5" s="7">
        <v>2</v>
      </c>
      <c r="B5" s="8" t="s">
        <v>13</v>
      </c>
      <c r="C5" s="9">
        <v>5</v>
      </c>
      <c r="D5" s="10" t="s">
        <v>18</v>
      </c>
      <c r="E5" s="10" t="s">
        <v>19</v>
      </c>
      <c r="F5" s="10" t="s">
        <v>13</v>
      </c>
      <c r="G5" s="11" t="s">
        <v>20</v>
      </c>
      <c r="H5" s="12" t="s">
        <v>16</v>
      </c>
      <c r="I5" s="13">
        <v>231.2</v>
      </c>
      <c r="J5" s="13">
        <v>1156</v>
      </c>
      <c r="K5" s="16" t="s">
        <v>17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>
      <c r="A6" s="7">
        <v>3</v>
      </c>
      <c r="B6" s="8" t="s">
        <v>13</v>
      </c>
      <c r="C6" s="9">
        <v>3</v>
      </c>
      <c r="D6" s="10" t="s">
        <v>21</v>
      </c>
      <c r="E6" s="10" t="s">
        <v>22</v>
      </c>
      <c r="F6" s="10" t="s">
        <v>13</v>
      </c>
      <c r="G6" s="11">
        <v>2022</v>
      </c>
      <c r="H6" s="12" t="s">
        <v>16</v>
      </c>
      <c r="I6" s="13">
        <v>335.2</v>
      </c>
      <c r="J6" s="13">
        <v>1005.6</v>
      </c>
      <c r="K6" s="17" t="s">
        <v>17</v>
      </c>
      <c r="L6" s="1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7">
        <v>4</v>
      </c>
      <c r="B7" s="8" t="s">
        <v>13</v>
      </c>
      <c r="C7" s="9">
        <v>5</v>
      </c>
      <c r="D7" s="10" t="s">
        <v>23</v>
      </c>
      <c r="E7" s="10" t="s">
        <v>24</v>
      </c>
      <c r="F7" s="10" t="s">
        <v>13</v>
      </c>
      <c r="G7" s="11">
        <v>2022</v>
      </c>
      <c r="H7" s="12" t="s">
        <v>16</v>
      </c>
      <c r="I7" s="18">
        <v>303.2</v>
      </c>
      <c r="J7" s="18">
        <v>1516</v>
      </c>
      <c r="K7" s="17" t="s">
        <v>17</v>
      </c>
      <c r="L7" s="1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>
      <c r="A8" s="7">
        <v>5</v>
      </c>
      <c r="B8" s="8" t="s">
        <v>25</v>
      </c>
      <c r="C8" s="9">
        <v>3</v>
      </c>
      <c r="D8" s="10" t="s">
        <v>26</v>
      </c>
      <c r="E8" s="10" t="s">
        <v>27</v>
      </c>
      <c r="F8" s="10" t="s">
        <v>28</v>
      </c>
      <c r="G8" s="11">
        <v>2020</v>
      </c>
      <c r="H8" s="12" t="s">
        <v>16</v>
      </c>
      <c r="I8" s="13">
        <v>365</v>
      </c>
      <c r="J8" s="13">
        <v>1095</v>
      </c>
      <c r="K8" s="16" t="s">
        <v>29</v>
      </c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>
      <c r="A9" s="7">
        <v>6</v>
      </c>
      <c r="B9" s="8" t="s">
        <v>25</v>
      </c>
      <c r="C9" s="9">
        <v>3</v>
      </c>
      <c r="D9" s="10" t="s">
        <v>30</v>
      </c>
      <c r="E9" s="10" t="s">
        <v>31</v>
      </c>
      <c r="F9" s="10" t="s">
        <v>32</v>
      </c>
      <c r="G9" s="19">
        <v>2024</v>
      </c>
      <c r="H9" s="12" t="s">
        <v>16</v>
      </c>
      <c r="I9" s="13">
        <v>378</v>
      </c>
      <c r="J9" s="13">
        <v>1134</v>
      </c>
      <c r="K9" s="16" t="s">
        <v>29</v>
      </c>
      <c r="L9" s="1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>
      <c r="A10" s="7">
        <v>7</v>
      </c>
      <c r="B10" s="8" t="s">
        <v>33</v>
      </c>
      <c r="C10" s="9">
        <v>2</v>
      </c>
      <c r="D10" s="10" t="s">
        <v>34</v>
      </c>
      <c r="E10" s="10" t="s">
        <v>35</v>
      </c>
      <c r="F10" s="10" t="s">
        <v>28</v>
      </c>
      <c r="G10" s="11">
        <v>2022</v>
      </c>
      <c r="H10" s="12" t="s">
        <v>16</v>
      </c>
      <c r="I10" s="20">
        <v>2590</v>
      </c>
      <c r="J10" s="13">
        <v>5180</v>
      </c>
      <c r="K10" s="21">
        <v>6817</v>
      </c>
      <c r="L10" s="1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>
      <c r="A11" s="7">
        <v>8</v>
      </c>
      <c r="B11" s="8" t="s">
        <v>33</v>
      </c>
      <c r="C11" s="9">
        <v>3</v>
      </c>
      <c r="D11" s="10" t="s">
        <v>36</v>
      </c>
      <c r="E11" s="10" t="s">
        <v>37</v>
      </c>
      <c r="F11" s="10" t="s">
        <v>38</v>
      </c>
      <c r="G11" s="11">
        <v>2021</v>
      </c>
      <c r="H11" s="12" t="s">
        <v>16</v>
      </c>
      <c r="I11" s="20">
        <v>584</v>
      </c>
      <c r="J11" s="13">
        <v>1752</v>
      </c>
      <c r="K11" s="21">
        <v>6817</v>
      </c>
      <c r="L11" s="2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>
      <c r="A12" s="7">
        <v>9</v>
      </c>
      <c r="B12" s="8" t="s">
        <v>33</v>
      </c>
      <c r="C12" s="9">
        <v>3</v>
      </c>
      <c r="D12" s="10" t="s">
        <v>39</v>
      </c>
      <c r="E12" s="10" t="s">
        <v>40</v>
      </c>
      <c r="F12" s="10" t="s">
        <v>28</v>
      </c>
      <c r="G12" s="11">
        <v>2021</v>
      </c>
      <c r="H12" s="12" t="s">
        <v>16</v>
      </c>
      <c r="I12" s="20">
        <v>1136</v>
      </c>
      <c r="J12" s="13">
        <v>3408</v>
      </c>
      <c r="K12" s="21">
        <v>6817</v>
      </c>
      <c r="L12" s="2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customHeight="1">
      <c r="A13" s="7">
        <v>10</v>
      </c>
      <c r="B13" s="8" t="s">
        <v>33</v>
      </c>
      <c r="C13" s="9">
        <v>3</v>
      </c>
      <c r="D13" s="10" t="s">
        <v>41</v>
      </c>
      <c r="E13" s="10" t="s">
        <v>42</v>
      </c>
      <c r="F13" s="10" t="s">
        <v>43</v>
      </c>
      <c r="G13" s="11">
        <v>2020</v>
      </c>
      <c r="H13" s="12" t="s">
        <v>16</v>
      </c>
      <c r="I13" s="20">
        <v>1461</v>
      </c>
      <c r="J13" s="13">
        <v>4383</v>
      </c>
      <c r="K13" s="21">
        <v>6817</v>
      </c>
      <c r="L13" s="2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>
      <c r="A14" s="7">
        <v>11</v>
      </c>
      <c r="B14" s="8" t="s">
        <v>33</v>
      </c>
      <c r="C14" s="9">
        <v>5</v>
      </c>
      <c r="D14" s="10" t="s">
        <v>44</v>
      </c>
      <c r="E14" s="19"/>
      <c r="F14" s="19" t="s">
        <v>45</v>
      </c>
      <c r="G14" s="11" t="s">
        <v>46</v>
      </c>
      <c r="H14" s="12" t="s">
        <v>16</v>
      </c>
      <c r="I14" s="20">
        <v>230</v>
      </c>
      <c r="J14" s="13">
        <v>1150</v>
      </c>
      <c r="K14" s="21">
        <v>6817</v>
      </c>
      <c r="L14" s="2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>
      <c r="A15" s="7">
        <v>12</v>
      </c>
      <c r="B15" s="8" t="s">
        <v>33</v>
      </c>
      <c r="C15" s="9">
        <v>5</v>
      </c>
      <c r="D15" s="10" t="s">
        <v>47</v>
      </c>
      <c r="E15" s="10"/>
      <c r="F15" s="10" t="s">
        <v>48</v>
      </c>
      <c r="G15" s="11" t="s">
        <v>49</v>
      </c>
      <c r="H15" s="12" t="s">
        <v>16</v>
      </c>
      <c r="I15" s="20">
        <v>320</v>
      </c>
      <c r="J15" s="13">
        <v>1600</v>
      </c>
      <c r="K15" s="21">
        <v>6817</v>
      </c>
      <c r="L15" s="2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>
      <c r="A16" s="7">
        <v>13</v>
      </c>
      <c r="B16" s="8" t="s">
        <v>33</v>
      </c>
      <c r="C16" s="9">
        <v>5</v>
      </c>
      <c r="D16" s="10" t="s">
        <v>50</v>
      </c>
      <c r="E16" s="10"/>
      <c r="F16" s="10" t="s">
        <v>51</v>
      </c>
      <c r="G16" s="11">
        <v>2024</v>
      </c>
      <c r="H16" s="12" t="s">
        <v>16</v>
      </c>
      <c r="I16" s="20">
        <v>129</v>
      </c>
      <c r="J16" s="13">
        <v>645</v>
      </c>
      <c r="K16" s="21">
        <v>6817</v>
      </c>
      <c r="L16" s="2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>
      <c r="A17" s="7">
        <v>14</v>
      </c>
      <c r="B17" s="8" t="s">
        <v>33</v>
      </c>
      <c r="C17" s="9">
        <v>3</v>
      </c>
      <c r="D17" s="10" t="s">
        <v>52</v>
      </c>
      <c r="E17" s="10" t="s">
        <v>53</v>
      </c>
      <c r="F17" s="10" t="s">
        <v>32</v>
      </c>
      <c r="G17" s="11">
        <v>2024</v>
      </c>
      <c r="H17" s="12" t="s">
        <v>16</v>
      </c>
      <c r="I17" s="20">
        <v>267</v>
      </c>
      <c r="J17" s="13">
        <v>801</v>
      </c>
      <c r="K17" s="21">
        <v>6817</v>
      </c>
      <c r="L17" s="2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>
      <c r="A18" s="7">
        <v>15</v>
      </c>
      <c r="B18" s="8" t="s">
        <v>33</v>
      </c>
      <c r="C18" s="9">
        <v>3</v>
      </c>
      <c r="D18" s="10" t="s">
        <v>54</v>
      </c>
      <c r="E18" s="10" t="s">
        <v>55</v>
      </c>
      <c r="F18" s="10" t="s">
        <v>32</v>
      </c>
      <c r="G18" s="11">
        <v>2024</v>
      </c>
      <c r="H18" s="12" t="s">
        <v>16</v>
      </c>
      <c r="I18" s="20">
        <v>322</v>
      </c>
      <c r="J18" s="13">
        <v>966</v>
      </c>
      <c r="K18" s="21">
        <v>6817</v>
      </c>
      <c r="L18" s="2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>
      <c r="A19" s="7">
        <v>16</v>
      </c>
      <c r="B19" s="8" t="s">
        <v>33</v>
      </c>
      <c r="C19" s="9">
        <v>3</v>
      </c>
      <c r="D19" s="10" t="s">
        <v>56</v>
      </c>
      <c r="E19" s="10" t="s">
        <v>57</v>
      </c>
      <c r="F19" s="10" t="s">
        <v>32</v>
      </c>
      <c r="G19" s="11">
        <v>2024</v>
      </c>
      <c r="H19" s="12" t="s">
        <v>16</v>
      </c>
      <c r="I19" s="20">
        <v>359</v>
      </c>
      <c r="J19" s="13">
        <v>1077</v>
      </c>
      <c r="K19" s="21">
        <v>6817</v>
      </c>
      <c r="L19" s="2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>
      <c r="A20" s="7">
        <v>17</v>
      </c>
      <c r="B20" s="8" t="s">
        <v>33</v>
      </c>
      <c r="C20" s="9">
        <v>3</v>
      </c>
      <c r="D20" s="10" t="s">
        <v>58</v>
      </c>
      <c r="E20" s="10" t="s">
        <v>59</v>
      </c>
      <c r="F20" s="10" t="s">
        <v>32</v>
      </c>
      <c r="G20" s="11">
        <v>2024</v>
      </c>
      <c r="H20" s="12" t="s">
        <v>16</v>
      </c>
      <c r="I20" s="13">
        <v>478</v>
      </c>
      <c r="J20" s="13">
        <v>1434</v>
      </c>
      <c r="K20" s="23">
        <v>6817</v>
      </c>
      <c r="L20" s="2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>
      <c r="A21" s="7">
        <v>18</v>
      </c>
      <c r="B21" s="8" t="s">
        <v>33</v>
      </c>
      <c r="C21" s="9">
        <v>3</v>
      </c>
      <c r="D21" s="10" t="s">
        <v>60</v>
      </c>
      <c r="E21" s="10" t="s">
        <v>61</v>
      </c>
      <c r="F21" s="10" t="s">
        <v>32</v>
      </c>
      <c r="G21" s="11">
        <v>2024</v>
      </c>
      <c r="H21" s="12" t="s">
        <v>16</v>
      </c>
      <c r="I21" s="13">
        <v>230</v>
      </c>
      <c r="J21" s="13">
        <v>690</v>
      </c>
      <c r="K21" s="23">
        <v>6817</v>
      </c>
      <c r="L21" s="2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>
      <c r="A22" s="7">
        <v>19</v>
      </c>
      <c r="B22" s="8" t="s">
        <v>33</v>
      </c>
      <c r="C22" s="9">
        <v>3</v>
      </c>
      <c r="D22" s="10" t="s">
        <v>62</v>
      </c>
      <c r="E22" s="10" t="s">
        <v>63</v>
      </c>
      <c r="F22" s="10" t="s">
        <v>32</v>
      </c>
      <c r="G22" s="11">
        <v>2024</v>
      </c>
      <c r="H22" s="12" t="s">
        <v>16</v>
      </c>
      <c r="I22" s="24">
        <v>432</v>
      </c>
      <c r="J22" s="13">
        <v>1296</v>
      </c>
      <c r="K22" s="21">
        <v>6817</v>
      </c>
      <c r="L22" s="2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A23" s="7">
        <v>20</v>
      </c>
      <c r="B23" s="8" t="s">
        <v>33</v>
      </c>
      <c r="C23" s="9">
        <v>3</v>
      </c>
      <c r="D23" s="10" t="s">
        <v>64</v>
      </c>
      <c r="E23" s="10" t="s">
        <v>65</v>
      </c>
      <c r="F23" s="10" t="s">
        <v>32</v>
      </c>
      <c r="G23" s="25" t="s">
        <v>66</v>
      </c>
      <c r="H23" s="12" t="s">
        <v>16</v>
      </c>
      <c r="I23" s="13">
        <v>828</v>
      </c>
      <c r="J23" s="13">
        <v>2484</v>
      </c>
      <c r="K23" s="9">
        <v>6817</v>
      </c>
      <c r="L23" s="2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>
      <c r="A24" s="7">
        <v>21</v>
      </c>
      <c r="B24" s="8" t="s">
        <v>33</v>
      </c>
      <c r="C24" s="9">
        <v>3</v>
      </c>
      <c r="D24" s="10" t="s">
        <v>67</v>
      </c>
      <c r="E24" s="10" t="s">
        <v>68</v>
      </c>
      <c r="F24" s="10" t="s">
        <v>32</v>
      </c>
      <c r="G24" s="25" t="s">
        <v>66</v>
      </c>
      <c r="H24" s="12" t="s">
        <v>16</v>
      </c>
      <c r="I24" s="13">
        <v>294</v>
      </c>
      <c r="J24" s="13">
        <v>882</v>
      </c>
      <c r="K24" s="9">
        <v>6817</v>
      </c>
      <c r="L24" s="2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>
      <c r="A25" s="7">
        <v>22</v>
      </c>
      <c r="B25" s="8" t="s">
        <v>33</v>
      </c>
      <c r="C25" s="9">
        <v>3</v>
      </c>
      <c r="D25" s="10" t="s">
        <v>69</v>
      </c>
      <c r="E25" s="10" t="s">
        <v>70</v>
      </c>
      <c r="F25" s="10" t="s">
        <v>32</v>
      </c>
      <c r="G25" s="25" t="s">
        <v>66</v>
      </c>
      <c r="H25" s="12" t="s">
        <v>16</v>
      </c>
      <c r="I25" s="13">
        <v>570</v>
      </c>
      <c r="J25" s="13">
        <v>1710</v>
      </c>
      <c r="K25" s="9">
        <v>6817</v>
      </c>
      <c r="L25" s="2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>
      <c r="A26" s="7">
        <v>23</v>
      </c>
      <c r="B26" s="8" t="s">
        <v>33</v>
      </c>
      <c r="C26" s="26">
        <v>3</v>
      </c>
      <c r="D26" s="10" t="s">
        <v>71</v>
      </c>
      <c r="E26" s="27" t="s">
        <v>72</v>
      </c>
      <c r="F26" s="10" t="s">
        <v>32</v>
      </c>
      <c r="G26" s="19">
        <v>2024</v>
      </c>
      <c r="H26" s="12" t="s">
        <v>16</v>
      </c>
      <c r="I26" s="13">
        <v>570</v>
      </c>
      <c r="J26" s="13">
        <v>1710</v>
      </c>
      <c r="K26" s="21">
        <v>6817</v>
      </c>
      <c r="L26" s="2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>
      <c r="A27" s="7">
        <v>24</v>
      </c>
      <c r="B27" s="8" t="s">
        <v>33</v>
      </c>
      <c r="C27" s="28">
        <v>3</v>
      </c>
      <c r="D27" s="10" t="s">
        <v>73</v>
      </c>
      <c r="E27" s="29" t="s">
        <v>74</v>
      </c>
      <c r="F27" s="30" t="s">
        <v>32</v>
      </c>
      <c r="G27" s="31">
        <v>2024</v>
      </c>
      <c r="H27" s="12" t="s">
        <v>16</v>
      </c>
      <c r="I27" s="20">
        <v>515</v>
      </c>
      <c r="J27" s="13">
        <v>1545</v>
      </c>
      <c r="K27" s="21">
        <v>6817</v>
      </c>
      <c r="L27" s="2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>
      <c r="A28" s="7">
        <v>25</v>
      </c>
      <c r="B28" s="8" t="s">
        <v>33</v>
      </c>
      <c r="C28" s="9">
        <v>3</v>
      </c>
      <c r="D28" s="10" t="s">
        <v>75</v>
      </c>
      <c r="E28" s="32" t="s">
        <v>76</v>
      </c>
      <c r="F28" s="19" t="s">
        <v>32</v>
      </c>
      <c r="G28" s="19">
        <v>2024</v>
      </c>
      <c r="H28" s="12" t="s">
        <v>16</v>
      </c>
      <c r="I28" s="20">
        <v>488</v>
      </c>
      <c r="J28" s="13">
        <v>1464</v>
      </c>
      <c r="K28" s="33">
        <v>6817</v>
      </c>
      <c r="L28" s="2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>
      <c r="A29" s="7">
        <v>26</v>
      </c>
      <c r="B29" s="8" t="s">
        <v>33</v>
      </c>
      <c r="C29" s="9">
        <v>3</v>
      </c>
      <c r="D29" s="10" t="s">
        <v>77</v>
      </c>
      <c r="E29" s="34" t="s">
        <v>78</v>
      </c>
      <c r="F29" s="32" t="s">
        <v>32</v>
      </c>
      <c r="G29" s="19">
        <v>2024</v>
      </c>
      <c r="H29" s="12" t="s">
        <v>16</v>
      </c>
      <c r="I29" s="20">
        <v>396</v>
      </c>
      <c r="J29" s="13">
        <v>1188</v>
      </c>
      <c r="K29" s="33">
        <v>6817</v>
      </c>
      <c r="L29" s="2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>
      <c r="A30" s="7">
        <v>27</v>
      </c>
      <c r="B30" s="8" t="s">
        <v>33</v>
      </c>
      <c r="C30" s="9">
        <v>3</v>
      </c>
      <c r="D30" s="10" t="s">
        <v>79</v>
      </c>
      <c r="E30" s="32" t="s">
        <v>80</v>
      </c>
      <c r="F30" s="10" t="s">
        <v>32</v>
      </c>
      <c r="G30" s="19">
        <v>2024</v>
      </c>
      <c r="H30" s="12" t="s">
        <v>16</v>
      </c>
      <c r="I30" s="20">
        <v>773</v>
      </c>
      <c r="J30" s="13">
        <v>2319</v>
      </c>
      <c r="K30" s="33">
        <v>6817</v>
      </c>
      <c r="L30" s="2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>
      <c r="A31" s="7">
        <v>28</v>
      </c>
      <c r="B31" s="8" t="s">
        <v>33</v>
      </c>
      <c r="C31" s="9">
        <v>3</v>
      </c>
      <c r="D31" s="10" t="s">
        <v>81</v>
      </c>
      <c r="E31" s="32" t="s">
        <v>80</v>
      </c>
      <c r="F31" s="32" t="s">
        <v>32</v>
      </c>
      <c r="G31" s="19">
        <v>2024</v>
      </c>
      <c r="H31" s="12" t="s">
        <v>16</v>
      </c>
      <c r="I31" s="20">
        <v>451</v>
      </c>
      <c r="J31" s="13">
        <v>1353</v>
      </c>
      <c r="K31" s="33">
        <v>6817</v>
      </c>
      <c r="L31" s="1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>
      <c r="A32" s="7">
        <v>29</v>
      </c>
      <c r="B32" s="8" t="s">
        <v>33</v>
      </c>
      <c r="C32" s="9">
        <v>3</v>
      </c>
      <c r="D32" s="10" t="s">
        <v>82</v>
      </c>
      <c r="E32" s="34" t="s">
        <v>83</v>
      </c>
      <c r="F32" s="32" t="s">
        <v>32</v>
      </c>
      <c r="G32" s="19">
        <v>2024</v>
      </c>
      <c r="H32" s="12" t="s">
        <v>16</v>
      </c>
      <c r="I32" s="20">
        <v>782</v>
      </c>
      <c r="J32" s="13">
        <v>2346</v>
      </c>
      <c r="K32" s="33">
        <v>6817</v>
      </c>
      <c r="L32" s="15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>
      <c r="A33" s="7">
        <v>30</v>
      </c>
      <c r="B33" s="8" t="s">
        <v>33</v>
      </c>
      <c r="C33" s="9">
        <v>3</v>
      </c>
      <c r="D33" s="10" t="s">
        <v>84</v>
      </c>
      <c r="E33" s="27" t="s">
        <v>65</v>
      </c>
      <c r="F33" s="32" t="s">
        <v>32</v>
      </c>
      <c r="G33" s="19">
        <v>2024</v>
      </c>
      <c r="H33" s="12" t="s">
        <v>16</v>
      </c>
      <c r="I33" s="20">
        <v>455</v>
      </c>
      <c r="J33" s="13">
        <v>1365</v>
      </c>
      <c r="K33" s="9">
        <v>6817</v>
      </c>
      <c r="L33" s="15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>
      <c r="A34" s="7">
        <v>31</v>
      </c>
      <c r="B34" s="8" t="s">
        <v>33</v>
      </c>
      <c r="C34" s="9">
        <v>3</v>
      </c>
      <c r="D34" s="10" t="s">
        <v>85</v>
      </c>
      <c r="E34" s="34" t="s">
        <v>86</v>
      </c>
      <c r="F34" s="32" t="s">
        <v>32</v>
      </c>
      <c r="G34" s="19">
        <v>2024</v>
      </c>
      <c r="H34" s="12" t="s">
        <v>16</v>
      </c>
      <c r="I34" s="20">
        <v>322</v>
      </c>
      <c r="J34" s="13">
        <v>966</v>
      </c>
      <c r="K34" s="33">
        <v>6817</v>
      </c>
      <c r="L34" s="15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7">
        <v>32</v>
      </c>
      <c r="B35" s="8" t="s">
        <v>33</v>
      </c>
      <c r="C35" s="9">
        <v>3</v>
      </c>
      <c r="D35" s="10" t="s">
        <v>87</v>
      </c>
      <c r="E35" s="34" t="s">
        <v>88</v>
      </c>
      <c r="F35" s="10" t="s">
        <v>32</v>
      </c>
      <c r="G35" s="19">
        <v>2024</v>
      </c>
      <c r="H35" s="12" t="s">
        <v>16</v>
      </c>
      <c r="I35" s="20">
        <v>902</v>
      </c>
      <c r="J35" s="13">
        <v>2706</v>
      </c>
      <c r="K35" s="33">
        <v>6817</v>
      </c>
      <c r="L35" s="15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7">
        <v>33</v>
      </c>
      <c r="B36" s="8" t="s">
        <v>33</v>
      </c>
      <c r="C36" s="9">
        <v>3</v>
      </c>
      <c r="D36" s="10" t="s">
        <v>89</v>
      </c>
      <c r="E36" s="34" t="s">
        <v>90</v>
      </c>
      <c r="F36" s="32" t="s">
        <v>32</v>
      </c>
      <c r="G36" s="19">
        <v>2024</v>
      </c>
      <c r="H36" s="12" t="s">
        <v>16</v>
      </c>
      <c r="I36" s="20">
        <v>1104</v>
      </c>
      <c r="J36" s="13">
        <v>3312</v>
      </c>
      <c r="K36" s="33">
        <v>6817</v>
      </c>
      <c r="L36" s="15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7">
        <v>34</v>
      </c>
      <c r="B37" s="8" t="s">
        <v>33</v>
      </c>
      <c r="C37" s="9">
        <v>3</v>
      </c>
      <c r="D37" s="10" t="s">
        <v>91</v>
      </c>
      <c r="E37" s="34" t="s">
        <v>92</v>
      </c>
      <c r="F37" s="32" t="s">
        <v>32</v>
      </c>
      <c r="G37" s="19">
        <v>2024</v>
      </c>
      <c r="H37" s="12" t="s">
        <v>16</v>
      </c>
      <c r="I37" s="20">
        <v>239</v>
      </c>
      <c r="J37" s="13">
        <v>717</v>
      </c>
      <c r="K37" s="33">
        <v>6817</v>
      </c>
      <c r="L37" s="15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7">
        <v>35</v>
      </c>
      <c r="B38" s="8" t="s">
        <v>33</v>
      </c>
      <c r="C38" s="9">
        <v>3</v>
      </c>
      <c r="D38" s="10" t="s">
        <v>93</v>
      </c>
      <c r="E38" s="34" t="s">
        <v>94</v>
      </c>
      <c r="F38" s="19" t="s">
        <v>32</v>
      </c>
      <c r="G38" s="19">
        <v>2024</v>
      </c>
      <c r="H38" s="12" t="s">
        <v>16</v>
      </c>
      <c r="I38" s="20">
        <v>368</v>
      </c>
      <c r="J38" s="13">
        <v>1104</v>
      </c>
      <c r="K38" s="33">
        <v>6817</v>
      </c>
      <c r="L38" s="15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7">
        <v>36</v>
      </c>
      <c r="B39" s="8" t="s">
        <v>33</v>
      </c>
      <c r="C39" s="9">
        <v>3</v>
      </c>
      <c r="D39" s="10" t="s">
        <v>95</v>
      </c>
      <c r="E39" s="32" t="s">
        <v>96</v>
      </c>
      <c r="F39" s="32" t="s">
        <v>32</v>
      </c>
      <c r="G39" s="19">
        <v>2024</v>
      </c>
      <c r="H39" s="12" t="s">
        <v>16</v>
      </c>
      <c r="I39" s="20">
        <v>368</v>
      </c>
      <c r="J39" s="13">
        <v>1104</v>
      </c>
      <c r="K39" s="33">
        <v>6817</v>
      </c>
      <c r="L39" s="15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7">
        <v>37</v>
      </c>
      <c r="B40" s="8" t="s">
        <v>33</v>
      </c>
      <c r="C40" s="9">
        <v>3</v>
      </c>
      <c r="D40" s="10" t="s">
        <v>97</v>
      </c>
      <c r="E40" s="32" t="s">
        <v>86</v>
      </c>
      <c r="F40" s="32" t="s">
        <v>32</v>
      </c>
      <c r="G40" s="19">
        <v>2024</v>
      </c>
      <c r="H40" s="12" t="s">
        <v>16</v>
      </c>
      <c r="I40" s="20">
        <v>442</v>
      </c>
      <c r="J40" s="13">
        <v>1326</v>
      </c>
      <c r="K40" s="33">
        <v>6817</v>
      </c>
      <c r="L40" s="15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7">
        <v>38</v>
      </c>
      <c r="B41" s="8" t="s">
        <v>33</v>
      </c>
      <c r="C41" s="9">
        <v>3</v>
      </c>
      <c r="D41" s="10" t="s">
        <v>98</v>
      </c>
      <c r="E41" s="34" t="s">
        <v>99</v>
      </c>
      <c r="F41" s="19" t="s">
        <v>32</v>
      </c>
      <c r="G41" s="19">
        <v>2024</v>
      </c>
      <c r="H41" s="12" t="s">
        <v>16</v>
      </c>
      <c r="I41" s="20">
        <v>230</v>
      </c>
      <c r="J41" s="13">
        <v>690</v>
      </c>
      <c r="K41" s="33">
        <v>6817</v>
      </c>
      <c r="L41" s="15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7">
        <v>39</v>
      </c>
      <c r="B42" s="8" t="s">
        <v>33</v>
      </c>
      <c r="C42" s="9">
        <v>3</v>
      </c>
      <c r="D42" s="10" t="s">
        <v>100</v>
      </c>
      <c r="E42" s="32" t="s">
        <v>101</v>
      </c>
      <c r="F42" s="19" t="s">
        <v>32</v>
      </c>
      <c r="G42" s="19">
        <v>2024</v>
      </c>
      <c r="H42" s="12" t="s">
        <v>16</v>
      </c>
      <c r="I42" s="20">
        <v>386</v>
      </c>
      <c r="J42" s="13">
        <v>1158</v>
      </c>
      <c r="K42" s="33">
        <v>6817</v>
      </c>
      <c r="L42" s="15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7">
        <v>40</v>
      </c>
      <c r="B43" s="8" t="s">
        <v>33</v>
      </c>
      <c r="C43" s="9">
        <v>3</v>
      </c>
      <c r="D43" s="10" t="s">
        <v>102</v>
      </c>
      <c r="E43" s="32" t="s">
        <v>103</v>
      </c>
      <c r="F43" s="10" t="s">
        <v>32</v>
      </c>
      <c r="G43" s="19">
        <v>2024</v>
      </c>
      <c r="H43" s="12" t="s">
        <v>16</v>
      </c>
      <c r="I43" s="20">
        <v>83</v>
      </c>
      <c r="J43" s="13">
        <v>249</v>
      </c>
      <c r="K43" s="33">
        <v>6817</v>
      </c>
      <c r="L43" s="15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7">
        <v>41</v>
      </c>
      <c r="B44" s="8" t="s">
        <v>33</v>
      </c>
      <c r="C44" s="35" t="s">
        <v>104</v>
      </c>
      <c r="D44" s="10" t="s">
        <v>105</v>
      </c>
      <c r="E44" s="36" t="s">
        <v>106</v>
      </c>
      <c r="F44" s="37" t="s">
        <v>32</v>
      </c>
      <c r="G44" s="38">
        <v>2024</v>
      </c>
      <c r="H44" s="12" t="s">
        <v>16</v>
      </c>
      <c r="I44" s="39">
        <v>276</v>
      </c>
      <c r="J44" s="13">
        <v>828</v>
      </c>
      <c r="K44" s="9">
        <v>6817</v>
      </c>
      <c r="L44" s="15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7">
        <v>42</v>
      </c>
      <c r="B45" s="8" t="s">
        <v>33</v>
      </c>
      <c r="C45" s="40" t="s">
        <v>104</v>
      </c>
      <c r="D45" s="10" t="s">
        <v>107</v>
      </c>
      <c r="E45" s="41" t="s">
        <v>57</v>
      </c>
      <c r="F45" s="42" t="s">
        <v>32</v>
      </c>
      <c r="G45" s="43">
        <v>2024</v>
      </c>
      <c r="H45" s="44" t="s">
        <v>16</v>
      </c>
      <c r="I45" s="45">
        <v>239</v>
      </c>
      <c r="J45" s="13">
        <v>717</v>
      </c>
      <c r="K45" s="9">
        <v>6817</v>
      </c>
      <c r="L45" s="15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7">
        <v>43</v>
      </c>
      <c r="B46" s="8" t="s">
        <v>33</v>
      </c>
      <c r="C46" s="40" t="s">
        <v>104</v>
      </c>
      <c r="D46" s="10" t="s">
        <v>108</v>
      </c>
      <c r="E46" s="41" t="s">
        <v>76</v>
      </c>
      <c r="F46" s="42" t="s">
        <v>32</v>
      </c>
      <c r="G46" s="43">
        <v>2024</v>
      </c>
      <c r="H46" s="44" t="s">
        <v>16</v>
      </c>
      <c r="I46" s="45">
        <v>239</v>
      </c>
      <c r="J46" s="13">
        <v>717</v>
      </c>
      <c r="K46" s="9">
        <v>6817</v>
      </c>
      <c r="L46" s="15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7">
        <v>44</v>
      </c>
      <c r="B47" s="8" t="s">
        <v>33</v>
      </c>
      <c r="C47" s="40" t="s">
        <v>104</v>
      </c>
      <c r="D47" s="10" t="s">
        <v>109</v>
      </c>
      <c r="E47" s="41" t="s">
        <v>80</v>
      </c>
      <c r="F47" s="42" t="s">
        <v>32</v>
      </c>
      <c r="G47" s="43">
        <v>2024</v>
      </c>
      <c r="H47" s="44" t="s">
        <v>16</v>
      </c>
      <c r="I47" s="46">
        <v>451</v>
      </c>
      <c r="J47" s="13">
        <v>1353</v>
      </c>
      <c r="K47" s="9">
        <v>6817</v>
      </c>
      <c r="L47" s="15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7">
        <v>45</v>
      </c>
      <c r="B48" s="8" t="s">
        <v>33</v>
      </c>
      <c r="C48" s="40" t="s">
        <v>104</v>
      </c>
      <c r="D48" s="10" t="s">
        <v>110</v>
      </c>
      <c r="E48" s="41" t="s">
        <v>111</v>
      </c>
      <c r="F48" s="42" t="s">
        <v>32</v>
      </c>
      <c r="G48" s="43">
        <v>2024</v>
      </c>
      <c r="H48" s="44" t="s">
        <v>16</v>
      </c>
      <c r="I48" s="46">
        <v>1288</v>
      </c>
      <c r="J48" s="13">
        <v>3864</v>
      </c>
      <c r="K48" s="9">
        <v>6817</v>
      </c>
      <c r="L48" s="15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6" ht="15.75" customHeight="1">
      <c r="A49" s="7">
        <v>46</v>
      </c>
      <c r="B49" s="8" t="s">
        <v>33</v>
      </c>
      <c r="C49" s="8" t="s">
        <v>104</v>
      </c>
      <c r="D49" s="10" t="s">
        <v>112</v>
      </c>
      <c r="E49" s="47" t="s">
        <v>113</v>
      </c>
      <c r="F49" s="19" t="s">
        <v>32</v>
      </c>
      <c r="G49" s="19">
        <v>2024</v>
      </c>
      <c r="H49" s="44" t="s">
        <v>16</v>
      </c>
      <c r="I49" s="20">
        <v>350</v>
      </c>
      <c r="J49" s="13">
        <v>1050</v>
      </c>
      <c r="K49" s="9">
        <v>6817</v>
      </c>
      <c r="L49" s="15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6" ht="15.75" customHeight="1">
      <c r="A50" s="7">
        <v>47</v>
      </c>
      <c r="B50" s="8" t="s">
        <v>33</v>
      </c>
      <c r="C50" s="8" t="s">
        <v>104</v>
      </c>
      <c r="D50" s="10" t="s">
        <v>114</v>
      </c>
      <c r="E50" s="47" t="s">
        <v>115</v>
      </c>
      <c r="F50" s="19" t="s">
        <v>32</v>
      </c>
      <c r="G50" s="19">
        <v>2024</v>
      </c>
      <c r="H50" s="44" t="s">
        <v>16</v>
      </c>
      <c r="I50" s="20">
        <v>589</v>
      </c>
      <c r="J50" s="48">
        <v>1767</v>
      </c>
      <c r="K50" s="9">
        <v>6817</v>
      </c>
      <c r="L50" s="15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6" ht="15.75" customHeight="1">
      <c r="A51" s="7">
        <v>48</v>
      </c>
      <c r="B51" s="8" t="s">
        <v>33</v>
      </c>
      <c r="C51" s="8" t="s">
        <v>104</v>
      </c>
      <c r="D51" s="10" t="s">
        <v>116</v>
      </c>
      <c r="E51" s="47" t="s">
        <v>117</v>
      </c>
      <c r="F51" s="19" t="s">
        <v>32</v>
      </c>
      <c r="G51" s="19">
        <v>2024</v>
      </c>
      <c r="H51" s="44" t="s">
        <v>16</v>
      </c>
      <c r="I51" s="20">
        <v>285</v>
      </c>
      <c r="J51" s="48">
        <v>855</v>
      </c>
      <c r="K51" s="9">
        <v>6817</v>
      </c>
      <c r="L51" s="15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6" ht="15.75" customHeight="1">
      <c r="A52" s="7">
        <v>49</v>
      </c>
      <c r="B52" s="8" t="s">
        <v>33</v>
      </c>
      <c r="C52" s="8" t="s">
        <v>104</v>
      </c>
      <c r="D52" s="10" t="s">
        <v>118</v>
      </c>
      <c r="E52" s="47" t="s">
        <v>119</v>
      </c>
      <c r="F52" s="19" t="s">
        <v>32</v>
      </c>
      <c r="G52" s="19">
        <v>2024</v>
      </c>
      <c r="H52" s="44" t="s">
        <v>16</v>
      </c>
      <c r="I52" s="20">
        <v>239</v>
      </c>
      <c r="J52" s="48">
        <v>717</v>
      </c>
      <c r="K52" s="9">
        <v>6817</v>
      </c>
      <c r="L52" s="15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6" ht="15.75" customHeight="1">
      <c r="A53" s="7">
        <v>50</v>
      </c>
      <c r="B53" s="8" t="s">
        <v>33</v>
      </c>
      <c r="C53" s="8" t="s">
        <v>104</v>
      </c>
      <c r="D53" s="10" t="s">
        <v>120</v>
      </c>
      <c r="E53" s="47" t="s">
        <v>106</v>
      </c>
      <c r="F53" s="19" t="s">
        <v>32</v>
      </c>
      <c r="G53" s="19">
        <v>2024</v>
      </c>
      <c r="H53" s="44" t="s">
        <v>16</v>
      </c>
      <c r="I53" s="20">
        <v>285</v>
      </c>
      <c r="J53" s="48">
        <v>855</v>
      </c>
      <c r="K53" s="9">
        <v>6817</v>
      </c>
      <c r="L53" s="15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6" ht="15.75" customHeight="1">
      <c r="A54" s="7">
        <v>51</v>
      </c>
      <c r="B54" s="8" t="s">
        <v>33</v>
      </c>
      <c r="C54" s="8" t="s">
        <v>104</v>
      </c>
      <c r="D54" s="10" t="s">
        <v>121</v>
      </c>
      <c r="E54" s="47" t="s">
        <v>122</v>
      </c>
      <c r="F54" s="19" t="s">
        <v>32</v>
      </c>
      <c r="G54" s="19">
        <v>2024</v>
      </c>
      <c r="H54" s="44" t="s">
        <v>16</v>
      </c>
      <c r="I54" s="20">
        <v>460</v>
      </c>
      <c r="J54" s="48">
        <v>1380</v>
      </c>
      <c r="K54" s="9">
        <v>6817</v>
      </c>
      <c r="L54" s="15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6" ht="15.75" customHeight="1">
      <c r="A55" s="7">
        <v>52</v>
      </c>
      <c r="B55" s="8" t="s">
        <v>33</v>
      </c>
      <c r="C55" s="8" t="s">
        <v>104</v>
      </c>
      <c r="D55" s="10" t="s">
        <v>123</v>
      </c>
      <c r="E55" s="47" t="s">
        <v>124</v>
      </c>
      <c r="F55" s="19" t="s">
        <v>32</v>
      </c>
      <c r="G55" s="19">
        <v>2024</v>
      </c>
      <c r="H55" s="44" t="s">
        <v>16</v>
      </c>
      <c r="I55" s="20">
        <v>202</v>
      </c>
      <c r="J55" s="48">
        <v>606</v>
      </c>
      <c r="K55" s="9">
        <v>6817</v>
      </c>
      <c r="L55" s="15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6" ht="15.75" customHeight="1">
      <c r="A56" s="7">
        <v>53</v>
      </c>
      <c r="B56" s="8" t="s">
        <v>33</v>
      </c>
      <c r="C56" s="8" t="s">
        <v>104</v>
      </c>
      <c r="D56" s="10" t="s">
        <v>125</v>
      </c>
      <c r="E56" s="47" t="s">
        <v>126</v>
      </c>
      <c r="F56" s="19" t="s">
        <v>32</v>
      </c>
      <c r="G56" s="19">
        <v>2024</v>
      </c>
      <c r="H56" s="44" t="s">
        <v>16</v>
      </c>
      <c r="I56" s="20">
        <v>478</v>
      </c>
      <c r="J56" s="48">
        <v>1434</v>
      </c>
      <c r="K56" s="9">
        <v>6817</v>
      </c>
      <c r="L56" s="15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6" ht="15.75" customHeight="1">
      <c r="A57" s="7">
        <v>54</v>
      </c>
      <c r="B57" s="8" t="s">
        <v>33</v>
      </c>
      <c r="C57" s="8" t="s">
        <v>104</v>
      </c>
      <c r="D57" s="10" t="s">
        <v>127</v>
      </c>
      <c r="E57" s="47" t="s">
        <v>76</v>
      </c>
      <c r="F57" s="19" t="s">
        <v>32</v>
      </c>
      <c r="G57" s="19">
        <v>2024</v>
      </c>
      <c r="H57" s="44" t="s">
        <v>16</v>
      </c>
      <c r="I57" s="20">
        <v>304</v>
      </c>
      <c r="J57" s="48">
        <v>912</v>
      </c>
      <c r="K57" s="9">
        <v>6817</v>
      </c>
      <c r="L57" s="15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6" ht="15.75" customHeight="1">
      <c r="A58" s="7">
        <v>55</v>
      </c>
      <c r="B58" s="8" t="s">
        <v>33</v>
      </c>
      <c r="C58" s="8" t="s">
        <v>104</v>
      </c>
      <c r="D58" s="10" t="s">
        <v>30</v>
      </c>
      <c r="E58" s="47" t="s">
        <v>128</v>
      </c>
      <c r="F58" s="19" t="s">
        <v>32</v>
      </c>
      <c r="G58" s="19">
        <v>2024</v>
      </c>
      <c r="H58" s="44" t="s">
        <v>16</v>
      </c>
      <c r="I58" s="20">
        <v>423</v>
      </c>
      <c r="J58" s="48">
        <v>1269</v>
      </c>
      <c r="K58" s="9">
        <v>6817</v>
      </c>
      <c r="L58" s="15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6" ht="15.75" customHeight="1">
      <c r="A59" s="7">
        <v>56</v>
      </c>
      <c r="B59" s="8" t="s">
        <v>33</v>
      </c>
      <c r="C59" s="8" t="s">
        <v>104</v>
      </c>
      <c r="D59" s="10" t="s">
        <v>129</v>
      </c>
      <c r="E59" s="47" t="s">
        <v>130</v>
      </c>
      <c r="F59" s="19" t="s">
        <v>32</v>
      </c>
      <c r="G59" s="19">
        <v>2024</v>
      </c>
      <c r="H59" s="44" t="s">
        <v>16</v>
      </c>
      <c r="I59" s="20">
        <v>478</v>
      </c>
      <c r="J59" s="48">
        <v>1434</v>
      </c>
      <c r="K59" s="9">
        <v>6817</v>
      </c>
      <c r="L59" s="15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6" ht="15.75" customHeight="1">
      <c r="A60" s="7">
        <v>57</v>
      </c>
      <c r="B60" s="8" t="s">
        <v>33</v>
      </c>
      <c r="C60" s="8" t="s">
        <v>104</v>
      </c>
      <c r="D60" s="10" t="s">
        <v>131</v>
      </c>
      <c r="E60" s="47" t="s">
        <v>132</v>
      </c>
      <c r="F60" s="19" t="s">
        <v>32</v>
      </c>
      <c r="G60" s="19">
        <v>2024</v>
      </c>
      <c r="H60" s="44" t="s">
        <v>16</v>
      </c>
      <c r="I60" s="20">
        <v>221</v>
      </c>
      <c r="J60" s="48">
        <v>663</v>
      </c>
      <c r="K60" s="9">
        <v>6817</v>
      </c>
      <c r="L60" s="15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7">
        <v>58</v>
      </c>
      <c r="B61" s="8" t="s">
        <v>33</v>
      </c>
      <c r="C61" s="8" t="s">
        <v>104</v>
      </c>
      <c r="D61" s="10" t="s">
        <v>133</v>
      </c>
      <c r="E61" s="47" t="s">
        <v>134</v>
      </c>
      <c r="F61" s="19" t="s">
        <v>32</v>
      </c>
      <c r="G61" s="19">
        <v>2024</v>
      </c>
      <c r="H61" s="44" t="s">
        <v>16</v>
      </c>
      <c r="I61" s="20">
        <v>313</v>
      </c>
      <c r="J61" s="48">
        <v>939</v>
      </c>
      <c r="K61" s="9">
        <v>6817</v>
      </c>
      <c r="L61" s="15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7">
        <v>59</v>
      </c>
      <c r="B62" s="8" t="s">
        <v>33</v>
      </c>
      <c r="C62" s="8" t="s">
        <v>104</v>
      </c>
      <c r="D62" s="10" t="s">
        <v>135</v>
      </c>
      <c r="E62" s="47" t="s">
        <v>136</v>
      </c>
      <c r="F62" s="19" t="s">
        <v>32</v>
      </c>
      <c r="G62" s="19">
        <v>2024</v>
      </c>
      <c r="H62" s="44" t="s">
        <v>16</v>
      </c>
      <c r="I62" s="20">
        <v>258</v>
      </c>
      <c r="J62" s="48">
        <v>774</v>
      </c>
      <c r="K62" s="9">
        <v>6817</v>
      </c>
      <c r="L62" s="15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7">
        <v>60</v>
      </c>
      <c r="B63" s="8" t="s">
        <v>33</v>
      </c>
      <c r="C63" s="8" t="s">
        <v>104</v>
      </c>
      <c r="D63" s="10" t="s">
        <v>137</v>
      </c>
      <c r="E63" s="47" t="s">
        <v>138</v>
      </c>
      <c r="F63" s="19" t="s">
        <v>32</v>
      </c>
      <c r="G63" s="19">
        <v>2024</v>
      </c>
      <c r="H63" s="44" t="s">
        <v>16</v>
      </c>
      <c r="I63" s="20">
        <v>635</v>
      </c>
      <c r="J63" s="48">
        <v>1905</v>
      </c>
      <c r="K63" s="9">
        <v>6817</v>
      </c>
      <c r="L63" s="15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7">
        <v>61</v>
      </c>
      <c r="B64" s="8" t="s">
        <v>33</v>
      </c>
      <c r="C64" s="8" t="s">
        <v>104</v>
      </c>
      <c r="D64" s="10" t="s">
        <v>139</v>
      </c>
      <c r="E64" s="47" t="s">
        <v>140</v>
      </c>
      <c r="F64" s="19" t="s">
        <v>32</v>
      </c>
      <c r="G64" s="19">
        <v>2024</v>
      </c>
      <c r="H64" s="44" t="s">
        <v>16</v>
      </c>
      <c r="I64" s="20">
        <v>202</v>
      </c>
      <c r="J64" s="48">
        <v>606</v>
      </c>
      <c r="K64" s="9">
        <v>6817</v>
      </c>
      <c r="L64" s="15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7">
        <v>62</v>
      </c>
      <c r="B65" s="8" t="s">
        <v>33</v>
      </c>
      <c r="C65" s="8" t="s">
        <v>104</v>
      </c>
      <c r="D65" s="10" t="s">
        <v>141</v>
      </c>
      <c r="E65" s="47" t="s">
        <v>142</v>
      </c>
      <c r="F65" s="19" t="s">
        <v>32</v>
      </c>
      <c r="G65" s="19">
        <v>2024</v>
      </c>
      <c r="H65" s="44" t="s">
        <v>16</v>
      </c>
      <c r="I65" s="20">
        <v>248</v>
      </c>
      <c r="J65" s="48">
        <v>744</v>
      </c>
      <c r="K65" s="9">
        <v>6817</v>
      </c>
      <c r="L65" s="15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7">
        <v>63</v>
      </c>
      <c r="B66" s="8" t="s">
        <v>33</v>
      </c>
      <c r="C66" s="8" t="s">
        <v>104</v>
      </c>
      <c r="D66" s="10" t="s">
        <v>143</v>
      </c>
      <c r="E66" s="47" t="s">
        <v>144</v>
      </c>
      <c r="F66" s="19" t="s">
        <v>32</v>
      </c>
      <c r="G66" s="19">
        <v>2024</v>
      </c>
      <c r="H66" s="44" t="s">
        <v>16</v>
      </c>
      <c r="I66" s="20">
        <v>359</v>
      </c>
      <c r="J66" s="48">
        <v>1077</v>
      </c>
      <c r="K66" s="9">
        <v>6817</v>
      </c>
      <c r="L66" s="15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7">
        <v>64</v>
      </c>
      <c r="B67" s="8" t="s">
        <v>33</v>
      </c>
      <c r="C67" s="8" t="s">
        <v>104</v>
      </c>
      <c r="D67" s="10" t="s">
        <v>145</v>
      </c>
      <c r="E67" s="47" t="s">
        <v>146</v>
      </c>
      <c r="F67" s="19" t="s">
        <v>32</v>
      </c>
      <c r="G67" s="19">
        <v>2024</v>
      </c>
      <c r="H67" s="44" t="s">
        <v>16</v>
      </c>
      <c r="I67" s="20">
        <v>432</v>
      </c>
      <c r="J67" s="48">
        <v>1296</v>
      </c>
      <c r="K67" s="9">
        <v>6817</v>
      </c>
      <c r="L67" s="15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7">
        <v>65</v>
      </c>
      <c r="B68" s="8" t="s">
        <v>33</v>
      </c>
      <c r="C68" s="8" t="s">
        <v>104</v>
      </c>
      <c r="D68" s="10" t="s">
        <v>147</v>
      </c>
      <c r="E68" s="47" t="s">
        <v>148</v>
      </c>
      <c r="F68" s="19" t="s">
        <v>32</v>
      </c>
      <c r="G68" s="19">
        <v>2024</v>
      </c>
      <c r="H68" s="44" t="s">
        <v>16</v>
      </c>
      <c r="I68" s="20">
        <v>322</v>
      </c>
      <c r="J68" s="48">
        <v>966</v>
      </c>
      <c r="K68" s="9">
        <v>6817</v>
      </c>
      <c r="L68" s="15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7">
        <v>66</v>
      </c>
      <c r="B69" s="8" t="s">
        <v>33</v>
      </c>
      <c r="C69" s="8" t="s">
        <v>104</v>
      </c>
      <c r="D69" s="10" t="s">
        <v>149</v>
      </c>
      <c r="E69" s="47" t="s">
        <v>150</v>
      </c>
      <c r="F69" s="19" t="s">
        <v>32</v>
      </c>
      <c r="G69" s="19">
        <v>2024</v>
      </c>
      <c r="H69" s="44" t="s">
        <v>16</v>
      </c>
      <c r="I69" s="20">
        <v>262</v>
      </c>
      <c r="J69" s="48">
        <v>786</v>
      </c>
      <c r="K69" s="9">
        <v>6817</v>
      </c>
      <c r="L69" s="15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7">
        <v>67</v>
      </c>
      <c r="B70" s="8" t="s">
        <v>33</v>
      </c>
      <c r="C70" s="8" t="s">
        <v>104</v>
      </c>
      <c r="D70" s="10" t="s">
        <v>151</v>
      </c>
      <c r="E70" s="47" t="s">
        <v>152</v>
      </c>
      <c r="F70" s="19" t="s">
        <v>32</v>
      </c>
      <c r="G70" s="19">
        <v>2024</v>
      </c>
      <c r="H70" s="44" t="s">
        <v>16</v>
      </c>
      <c r="I70" s="20">
        <v>414</v>
      </c>
      <c r="J70" s="48">
        <v>1242</v>
      </c>
      <c r="K70" s="9">
        <v>6817</v>
      </c>
      <c r="L70" s="15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7">
        <v>68</v>
      </c>
      <c r="B71" s="8" t="s">
        <v>33</v>
      </c>
      <c r="C71" s="8" t="s">
        <v>104</v>
      </c>
      <c r="D71" s="10" t="s">
        <v>153</v>
      </c>
      <c r="E71" s="47" t="s">
        <v>154</v>
      </c>
      <c r="F71" s="19" t="s">
        <v>32</v>
      </c>
      <c r="G71" s="19">
        <v>2024</v>
      </c>
      <c r="H71" s="44" t="s">
        <v>16</v>
      </c>
      <c r="I71" s="20">
        <v>626</v>
      </c>
      <c r="J71" s="48">
        <v>1878</v>
      </c>
      <c r="K71" s="9">
        <v>6817</v>
      </c>
      <c r="L71" s="15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7">
        <v>69</v>
      </c>
      <c r="B72" s="8" t="s">
        <v>33</v>
      </c>
      <c r="C72" s="8" t="s">
        <v>104</v>
      </c>
      <c r="D72" s="10" t="s">
        <v>155</v>
      </c>
      <c r="E72" s="47" t="s">
        <v>156</v>
      </c>
      <c r="F72" s="19" t="s">
        <v>32</v>
      </c>
      <c r="G72" s="19">
        <v>2024</v>
      </c>
      <c r="H72" s="44" t="s">
        <v>16</v>
      </c>
      <c r="I72" s="20">
        <v>202</v>
      </c>
      <c r="J72" s="48">
        <v>606</v>
      </c>
      <c r="K72" s="9">
        <v>6817</v>
      </c>
      <c r="L72" s="15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7">
        <v>70</v>
      </c>
      <c r="B73" s="8" t="s">
        <v>33</v>
      </c>
      <c r="C73" s="8" t="s">
        <v>104</v>
      </c>
      <c r="D73" s="10" t="s">
        <v>157</v>
      </c>
      <c r="E73" s="47" t="s">
        <v>57</v>
      </c>
      <c r="F73" s="19" t="s">
        <v>32</v>
      </c>
      <c r="G73" s="19">
        <v>2024</v>
      </c>
      <c r="H73" s="44" t="s">
        <v>16</v>
      </c>
      <c r="I73" s="20">
        <v>754</v>
      </c>
      <c r="J73" s="48">
        <v>2262</v>
      </c>
      <c r="K73" s="9">
        <v>6817</v>
      </c>
      <c r="L73" s="15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7">
        <v>71</v>
      </c>
      <c r="B74" s="8" t="s">
        <v>33</v>
      </c>
      <c r="C74" s="8" t="s">
        <v>104</v>
      </c>
      <c r="D74" s="10" t="s">
        <v>158</v>
      </c>
      <c r="E74" s="47" t="s">
        <v>159</v>
      </c>
      <c r="F74" s="19" t="s">
        <v>32</v>
      </c>
      <c r="G74" s="19">
        <v>2024</v>
      </c>
      <c r="H74" s="44" t="s">
        <v>16</v>
      </c>
      <c r="I74" s="20">
        <v>294</v>
      </c>
      <c r="J74" s="48">
        <v>882</v>
      </c>
      <c r="K74" s="9">
        <v>6817</v>
      </c>
      <c r="L74" s="15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7">
        <v>72</v>
      </c>
      <c r="B75" s="8" t="s">
        <v>33</v>
      </c>
      <c r="C75" s="8" t="s">
        <v>104</v>
      </c>
      <c r="D75" s="10" t="s">
        <v>160</v>
      </c>
      <c r="E75" s="47" t="s">
        <v>161</v>
      </c>
      <c r="F75" s="19" t="s">
        <v>32</v>
      </c>
      <c r="G75" s="19">
        <v>2024</v>
      </c>
      <c r="H75" s="44" t="s">
        <v>16</v>
      </c>
      <c r="I75" s="20">
        <v>478</v>
      </c>
      <c r="J75" s="48">
        <v>1434</v>
      </c>
      <c r="K75" s="9">
        <v>6817</v>
      </c>
      <c r="L75" s="15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7">
        <v>73</v>
      </c>
      <c r="B76" s="8" t="s">
        <v>33</v>
      </c>
      <c r="C76" s="8" t="s">
        <v>104</v>
      </c>
      <c r="D76" s="10" t="s">
        <v>162</v>
      </c>
      <c r="E76" s="47" t="s">
        <v>163</v>
      </c>
      <c r="F76" s="19" t="s">
        <v>32</v>
      </c>
      <c r="G76" s="19">
        <v>2024</v>
      </c>
      <c r="H76" s="44" t="s">
        <v>16</v>
      </c>
      <c r="I76" s="20">
        <v>359</v>
      </c>
      <c r="J76" s="48">
        <v>1077</v>
      </c>
      <c r="K76" s="9">
        <v>6817</v>
      </c>
      <c r="L76" s="15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7">
        <v>74</v>
      </c>
      <c r="B77" s="8" t="s">
        <v>33</v>
      </c>
      <c r="C77" s="8" t="s">
        <v>104</v>
      </c>
      <c r="D77" s="10" t="s">
        <v>164</v>
      </c>
      <c r="E77" s="47" t="s">
        <v>106</v>
      </c>
      <c r="F77" s="19" t="s">
        <v>32</v>
      </c>
      <c r="G77" s="19">
        <v>2024</v>
      </c>
      <c r="H77" s="44" t="s">
        <v>16</v>
      </c>
      <c r="I77" s="20">
        <v>451</v>
      </c>
      <c r="J77" s="48">
        <v>1353</v>
      </c>
      <c r="K77" s="9">
        <v>6817</v>
      </c>
      <c r="L77" s="15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7">
        <v>75</v>
      </c>
      <c r="B78" s="8" t="s">
        <v>33</v>
      </c>
      <c r="C78" s="8" t="s">
        <v>104</v>
      </c>
      <c r="D78" s="10" t="s">
        <v>165</v>
      </c>
      <c r="E78" s="47" t="s">
        <v>134</v>
      </c>
      <c r="F78" s="19" t="s">
        <v>32</v>
      </c>
      <c r="G78" s="19">
        <v>2024</v>
      </c>
      <c r="H78" s="44" t="s">
        <v>16</v>
      </c>
      <c r="I78" s="20">
        <v>575</v>
      </c>
      <c r="J78" s="48">
        <v>1725</v>
      </c>
      <c r="K78" s="9">
        <v>6817</v>
      </c>
      <c r="L78" s="15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7">
        <v>76</v>
      </c>
      <c r="B79" s="8" t="s">
        <v>33</v>
      </c>
      <c r="C79" s="8" t="s">
        <v>104</v>
      </c>
      <c r="D79" s="10" t="s">
        <v>166</v>
      </c>
      <c r="E79" s="47" t="s">
        <v>167</v>
      </c>
      <c r="F79" s="19" t="s">
        <v>32</v>
      </c>
      <c r="G79" s="19">
        <v>2024</v>
      </c>
      <c r="H79" s="44" t="s">
        <v>16</v>
      </c>
      <c r="I79" s="20">
        <v>202</v>
      </c>
      <c r="J79" s="48">
        <v>606</v>
      </c>
      <c r="K79" s="9">
        <v>6817</v>
      </c>
      <c r="L79" s="15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7">
        <v>77</v>
      </c>
      <c r="B80" s="8" t="s">
        <v>33</v>
      </c>
      <c r="C80" s="8" t="s">
        <v>104</v>
      </c>
      <c r="D80" s="10" t="s">
        <v>168</v>
      </c>
      <c r="E80" s="47" t="s">
        <v>86</v>
      </c>
      <c r="F80" s="19" t="s">
        <v>32</v>
      </c>
      <c r="G80" s="19">
        <v>2024</v>
      </c>
      <c r="H80" s="44" t="s">
        <v>16</v>
      </c>
      <c r="I80" s="20">
        <v>350</v>
      </c>
      <c r="J80" s="48">
        <v>1050</v>
      </c>
      <c r="K80" s="9">
        <v>6817</v>
      </c>
      <c r="L80" s="15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7">
        <v>78</v>
      </c>
      <c r="B81" s="8" t="s">
        <v>33</v>
      </c>
      <c r="C81" s="8" t="s">
        <v>104</v>
      </c>
      <c r="D81" s="10" t="s">
        <v>169</v>
      </c>
      <c r="E81" s="47" t="s">
        <v>170</v>
      </c>
      <c r="F81" s="19" t="s">
        <v>32</v>
      </c>
      <c r="G81" s="19">
        <v>2024</v>
      </c>
      <c r="H81" s="44" t="s">
        <v>16</v>
      </c>
      <c r="I81" s="20">
        <v>442</v>
      </c>
      <c r="J81" s="48">
        <v>1326</v>
      </c>
      <c r="K81" s="9">
        <v>6817</v>
      </c>
      <c r="L81" s="15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7">
        <v>79</v>
      </c>
      <c r="B82" s="8" t="s">
        <v>33</v>
      </c>
      <c r="C82" s="8" t="s">
        <v>104</v>
      </c>
      <c r="D82" s="10" t="s">
        <v>171</v>
      </c>
      <c r="E82" s="47" t="s">
        <v>86</v>
      </c>
      <c r="F82" s="19" t="s">
        <v>32</v>
      </c>
      <c r="G82" s="19">
        <v>2024</v>
      </c>
      <c r="H82" s="44" t="s">
        <v>16</v>
      </c>
      <c r="I82" s="20">
        <v>626</v>
      </c>
      <c r="J82" s="48">
        <v>1878</v>
      </c>
      <c r="K82" s="9">
        <v>6817</v>
      </c>
      <c r="L82" s="15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7">
        <v>80</v>
      </c>
      <c r="B83" s="8" t="s">
        <v>33</v>
      </c>
      <c r="C83" s="8" t="s">
        <v>104</v>
      </c>
      <c r="D83" s="10" t="s">
        <v>172</v>
      </c>
      <c r="E83" s="47" t="s">
        <v>173</v>
      </c>
      <c r="F83" s="19" t="s">
        <v>32</v>
      </c>
      <c r="G83" s="19">
        <v>2024</v>
      </c>
      <c r="H83" s="44" t="s">
        <v>16</v>
      </c>
      <c r="I83" s="20">
        <v>1012</v>
      </c>
      <c r="J83" s="48">
        <v>3036</v>
      </c>
      <c r="K83" s="9">
        <v>6817</v>
      </c>
      <c r="L83" s="15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7">
        <v>81</v>
      </c>
      <c r="B84" s="8" t="s">
        <v>33</v>
      </c>
      <c r="C84" s="8" t="s">
        <v>104</v>
      </c>
      <c r="D84" s="10" t="s">
        <v>174</v>
      </c>
      <c r="E84" s="47" t="s">
        <v>122</v>
      </c>
      <c r="F84" s="19" t="s">
        <v>32</v>
      </c>
      <c r="G84" s="19">
        <v>2024</v>
      </c>
      <c r="H84" s="44" t="s">
        <v>16</v>
      </c>
      <c r="I84" s="20">
        <v>350</v>
      </c>
      <c r="J84" s="48">
        <v>1050</v>
      </c>
      <c r="K84" s="9">
        <v>6817</v>
      </c>
      <c r="L84" s="15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7">
        <v>82</v>
      </c>
      <c r="B85" s="8" t="s">
        <v>33</v>
      </c>
      <c r="C85" s="8" t="s">
        <v>104</v>
      </c>
      <c r="D85" s="10" t="s">
        <v>175</v>
      </c>
      <c r="E85" s="47" t="s">
        <v>176</v>
      </c>
      <c r="F85" s="19" t="s">
        <v>32</v>
      </c>
      <c r="G85" s="19">
        <v>2024</v>
      </c>
      <c r="H85" s="44" t="s">
        <v>16</v>
      </c>
      <c r="I85" s="20">
        <v>662</v>
      </c>
      <c r="J85" s="48">
        <v>1986</v>
      </c>
      <c r="K85" s="9">
        <v>6817</v>
      </c>
      <c r="L85" s="15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7">
        <v>83</v>
      </c>
      <c r="B86" s="8" t="s">
        <v>33</v>
      </c>
      <c r="C86" s="8" t="s">
        <v>104</v>
      </c>
      <c r="D86" s="10" t="s">
        <v>177</v>
      </c>
      <c r="E86" s="47" t="s">
        <v>178</v>
      </c>
      <c r="F86" s="19" t="s">
        <v>32</v>
      </c>
      <c r="G86" s="19">
        <v>2024</v>
      </c>
      <c r="H86" s="44" t="s">
        <v>16</v>
      </c>
      <c r="I86" s="20">
        <v>239</v>
      </c>
      <c r="J86" s="48">
        <v>717</v>
      </c>
      <c r="K86" s="9">
        <v>6817</v>
      </c>
      <c r="L86" s="15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7">
        <v>84</v>
      </c>
      <c r="B87" s="8" t="s">
        <v>33</v>
      </c>
      <c r="C87" s="8" t="s">
        <v>104</v>
      </c>
      <c r="D87" s="10" t="s">
        <v>179</v>
      </c>
      <c r="E87" s="47" t="s">
        <v>122</v>
      </c>
      <c r="F87" s="19" t="s">
        <v>32</v>
      </c>
      <c r="G87" s="19">
        <v>2024</v>
      </c>
      <c r="H87" s="44" t="s">
        <v>16</v>
      </c>
      <c r="I87" s="20">
        <v>359</v>
      </c>
      <c r="J87" s="48">
        <v>1077</v>
      </c>
      <c r="K87" s="9">
        <v>6817</v>
      </c>
      <c r="L87" s="15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7">
        <v>85</v>
      </c>
      <c r="B88" s="8" t="s">
        <v>33</v>
      </c>
      <c r="C88" s="8" t="s">
        <v>104</v>
      </c>
      <c r="D88" s="10" t="s">
        <v>180</v>
      </c>
      <c r="E88" s="47" t="s">
        <v>122</v>
      </c>
      <c r="F88" s="19" t="s">
        <v>32</v>
      </c>
      <c r="G88" s="19">
        <v>2024</v>
      </c>
      <c r="H88" s="44" t="s">
        <v>16</v>
      </c>
      <c r="I88" s="20">
        <v>396</v>
      </c>
      <c r="J88" s="48">
        <v>1188</v>
      </c>
      <c r="K88" s="9">
        <v>6817</v>
      </c>
      <c r="L88" s="15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7">
        <v>86</v>
      </c>
      <c r="B89" s="8" t="s">
        <v>33</v>
      </c>
      <c r="C89" s="8" t="s">
        <v>104</v>
      </c>
      <c r="D89" s="10" t="s">
        <v>181</v>
      </c>
      <c r="E89" s="47" t="s">
        <v>86</v>
      </c>
      <c r="F89" s="19" t="s">
        <v>32</v>
      </c>
      <c r="G89" s="19">
        <v>2024</v>
      </c>
      <c r="H89" s="44" t="s">
        <v>16</v>
      </c>
      <c r="I89" s="20">
        <v>175</v>
      </c>
      <c r="J89" s="48">
        <v>525</v>
      </c>
      <c r="K89" s="9">
        <v>6817</v>
      </c>
      <c r="L89" s="15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7">
        <v>87</v>
      </c>
      <c r="B90" s="8" t="s">
        <v>33</v>
      </c>
      <c r="C90" s="8" t="s">
        <v>104</v>
      </c>
      <c r="D90" s="10" t="s">
        <v>182</v>
      </c>
      <c r="E90" s="47" t="s">
        <v>117</v>
      </c>
      <c r="F90" s="19" t="s">
        <v>32</v>
      </c>
      <c r="G90" s="19">
        <v>2024</v>
      </c>
      <c r="H90" s="44" t="s">
        <v>16</v>
      </c>
      <c r="I90" s="20">
        <v>166</v>
      </c>
      <c r="J90" s="48">
        <v>498</v>
      </c>
      <c r="K90" s="9">
        <v>6817</v>
      </c>
      <c r="L90" s="15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7">
        <v>88</v>
      </c>
      <c r="B91" s="8" t="s">
        <v>33</v>
      </c>
      <c r="C91" s="8" t="s">
        <v>104</v>
      </c>
      <c r="D91" s="10" t="s">
        <v>183</v>
      </c>
      <c r="E91" s="47" t="s">
        <v>90</v>
      </c>
      <c r="F91" s="19" t="s">
        <v>32</v>
      </c>
      <c r="G91" s="19">
        <v>2024</v>
      </c>
      <c r="H91" s="44" t="s">
        <v>16</v>
      </c>
      <c r="I91" s="20">
        <v>377</v>
      </c>
      <c r="J91" s="48">
        <v>1131</v>
      </c>
      <c r="K91" s="9">
        <v>6817</v>
      </c>
      <c r="L91" s="15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7">
        <v>89</v>
      </c>
      <c r="B92" s="8" t="s">
        <v>33</v>
      </c>
      <c r="C92" s="8" t="s">
        <v>104</v>
      </c>
      <c r="D92" s="10" t="s">
        <v>184</v>
      </c>
      <c r="E92" s="47" t="s">
        <v>185</v>
      </c>
      <c r="F92" s="19" t="s">
        <v>32</v>
      </c>
      <c r="G92" s="19">
        <v>2024</v>
      </c>
      <c r="H92" s="44" t="s">
        <v>16</v>
      </c>
      <c r="I92" s="20">
        <v>285</v>
      </c>
      <c r="J92" s="48">
        <v>855</v>
      </c>
      <c r="K92" s="9">
        <v>6817</v>
      </c>
      <c r="L92" s="15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7">
        <v>90</v>
      </c>
      <c r="B93" s="8" t="s">
        <v>33</v>
      </c>
      <c r="C93" s="8" t="s">
        <v>104</v>
      </c>
      <c r="D93" s="10" t="s">
        <v>186</v>
      </c>
      <c r="E93" s="47" t="s">
        <v>187</v>
      </c>
      <c r="F93" s="19" t="s">
        <v>32</v>
      </c>
      <c r="G93" s="19">
        <v>2024</v>
      </c>
      <c r="H93" s="44" t="s">
        <v>16</v>
      </c>
      <c r="I93" s="20">
        <v>147</v>
      </c>
      <c r="J93" s="48">
        <v>441</v>
      </c>
      <c r="K93" s="9">
        <v>6817</v>
      </c>
      <c r="L93" s="15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7">
        <v>91</v>
      </c>
      <c r="B94" s="8" t="s">
        <v>33</v>
      </c>
      <c r="C94" s="8" t="s">
        <v>104</v>
      </c>
      <c r="D94" s="10" t="s">
        <v>188</v>
      </c>
      <c r="E94" s="47" t="s">
        <v>189</v>
      </c>
      <c r="F94" s="19" t="s">
        <v>32</v>
      </c>
      <c r="G94" s="19">
        <v>2024</v>
      </c>
      <c r="H94" s="44" t="s">
        <v>16</v>
      </c>
      <c r="I94" s="20">
        <v>239</v>
      </c>
      <c r="J94" s="48">
        <v>717</v>
      </c>
      <c r="K94" s="9">
        <v>6817</v>
      </c>
      <c r="L94" s="15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7">
        <v>92</v>
      </c>
      <c r="B95" s="8" t="s">
        <v>33</v>
      </c>
      <c r="C95" s="8" t="s">
        <v>104</v>
      </c>
      <c r="D95" s="10" t="s">
        <v>190</v>
      </c>
      <c r="E95" s="47" t="s">
        <v>191</v>
      </c>
      <c r="F95" s="19" t="s">
        <v>32</v>
      </c>
      <c r="G95" s="19">
        <v>2024</v>
      </c>
      <c r="H95" s="44" t="s">
        <v>16</v>
      </c>
      <c r="I95" s="20">
        <v>267</v>
      </c>
      <c r="J95" s="48">
        <v>801</v>
      </c>
      <c r="K95" s="9">
        <v>6817</v>
      </c>
      <c r="L95" s="15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7">
        <v>93</v>
      </c>
      <c r="B96" s="8" t="s">
        <v>33</v>
      </c>
      <c r="C96" s="8" t="s">
        <v>104</v>
      </c>
      <c r="D96" s="10" t="s">
        <v>192</v>
      </c>
      <c r="E96" s="47" t="s">
        <v>80</v>
      </c>
      <c r="F96" s="19" t="s">
        <v>32</v>
      </c>
      <c r="G96" s="19">
        <v>2024</v>
      </c>
      <c r="H96" s="44" t="s">
        <v>16</v>
      </c>
      <c r="I96" s="20">
        <v>179</v>
      </c>
      <c r="J96" s="48">
        <v>537</v>
      </c>
      <c r="K96" s="9">
        <v>6817</v>
      </c>
      <c r="L96" s="15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7">
        <v>94</v>
      </c>
      <c r="B97" s="8" t="s">
        <v>33</v>
      </c>
      <c r="C97" s="8" t="s">
        <v>104</v>
      </c>
      <c r="D97" s="10" t="s">
        <v>193</v>
      </c>
      <c r="E97" s="47" t="s">
        <v>194</v>
      </c>
      <c r="F97" s="19" t="s">
        <v>32</v>
      </c>
      <c r="G97" s="19">
        <v>2024</v>
      </c>
      <c r="H97" s="44" t="s">
        <v>16</v>
      </c>
      <c r="I97" s="20">
        <v>414</v>
      </c>
      <c r="J97" s="48">
        <v>1242</v>
      </c>
      <c r="K97" s="9">
        <v>6817</v>
      </c>
      <c r="L97" s="15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7">
        <v>95</v>
      </c>
      <c r="B98" s="8" t="s">
        <v>33</v>
      </c>
      <c r="C98" s="8" t="s">
        <v>104</v>
      </c>
      <c r="D98" s="10" t="s">
        <v>195</v>
      </c>
      <c r="E98" s="47" t="s">
        <v>196</v>
      </c>
      <c r="F98" s="19" t="s">
        <v>32</v>
      </c>
      <c r="G98" s="19">
        <v>2024</v>
      </c>
      <c r="H98" s="44" t="s">
        <v>16</v>
      </c>
      <c r="I98" s="20">
        <v>322</v>
      </c>
      <c r="J98" s="48">
        <v>966</v>
      </c>
      <c r="K98" s="9">
        <v>6817</v>
      </c>
      <c r="L98" s="15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7">
        <v>96</v>
      </c>
      <c r="B99" s="8" t="s">
        <v>33</v>
      </c>
      <c r="C99" s="8" t="s">
        <v>104</v>
      </c>
      <c r="D99" s="10" t="s">
        <v>197</v>
      </c>
      <c r="E99" s="47" t="s">
        <v>198</v>
      </c>
      <c r="F99" s="19" t="s">
        <v>32</v>
      </c>
      <c r="G99" s="19">
        <v>2024</v>
      </c>
      <c r="H99" s="44" t="s">
        <v>16</v>
      </c>
      <c r="I99" s="20">
        <v>294</v>
      </c>
      <c r="J99" s="48">
        <v>882</v>
      </c>
      <c r="K99" s="9">
        <v>6817</v>
      </c>
      <c r="L99" s="15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7">
        <v>97</v>
      </c>
      <c r="B100" s="8" t="s">
        <v>33</v>
      </c>
      <c r="C100" s="8" t="s">
        <v>104</v>
      </c>
      <c r="D100" s="10" t="s">
        <v>199</v>
      </c>
      <c r="E100" s="47" t="s">
        <v>122</v>
      </c>
      <c r="F100" s="19" t="s">
        <v>32</v>
      </c>
      <c r="G100" s="19">
        <v>2024</v>
      </c>
      <c r="H100" s="44" t="s">
        <v>16</v>
      </c>
      <c r="I100" s="20">
        <v>294</v>
      </c>
      <c r="J100" s="48">
        <v>882</v>
      </c>
      <c r="K100" s="9">
        <v>6817</v>
      </c>
      <c r="L100" s="15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7">
        <v>98</v>
      </c>
      <c r="B101" s="8" t="s">
        <v>33</v>
      </c>
      <c r="C101" s="8" t="s">
        <v>104</v>
      </c>
      <c r="D101" s="10" t="s">
        <v>200</v>
      </c>
      <c r="E101" s="47" t="s">
        <v>201</v>
      </c>
      <c r="F101" s="19" t="s">
        <v>32</v>
      </c>
      <c r="G101" s="19">
        <v>2024</v>
      </c>
      <c r="H101" s="44" t="s">
        <v>16</v>
      </c>
      <c r="I101" s="20">
        <v>359</v>
      </c>
      <c r="J101" s="48">
        <v>1077</v>
      </c>
      <c r="K101" s="9">
        <v>6817</v>
      </c>
      <c r="L101" s="15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7">
        <v>99</v>
      </c>
      <c r="B102" s="8" t="s">
        <v>33</v>
      </c>
      <c r="C102" s="8" t="s">
        <v>104</v>
      </c>
      <c r="D102" s="10" t="s">
        <v>202</v>
      </c>
      <c r="E102" s="47" t="s">
        <v>201</v>
      </c>
      <c r="F102" s="19" t="s">
        <v>32</v>
      </c>
      <c r="G102" s="19">
        <v>2024</v>
      </c>
      <c r="H102" s="44" t="s">
        <v>16</v>
      </c>
      <c r="I102" s="20">
        <v>442</v>
      </c>
      <c r="J102" s="48">
        <v>1326</v>
      </c>
      <c r="K102" s="9">
        <v>6817</v>
      </c>
      <c r="L102" s="15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7">
        <v>100</v>
      </c>
      <c r="B103" s="8" t="s">
        <v>33</v>
      </c>
      <c r="C103" s="8" t="s">
        <v>104</v>
      </c>
      <c r="D103" s="10" t="s">
        <v>203</v>
      </c>
      <c r="E103" s="47" t="s">
        <v>194</v>
      </c>
      <c r="F103" s="19" t="s">
        <v>32</v>
      </c>
      <c r="G103" s="19">
        <v>2024</v>
      </c>
      <c r="H103" s="44" t="s">
        <v>16</v>
      </c>
      <c r="I103" s="20">
        <v>396</v>
      </c>
      <c r="J103" s="48">
        <v>1188</v>
      </c>
      <c r="K103" s="9">
        <v>6817</v>
      </c>
      <c r="L103" s="15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7">
        <v>101</v>
      </c>
      <c r="B104" s="8" t="s">
        <v>33</v>
      </c>
      <c r="C104" s="8" t="s">
        <v>104</v>
      </c>
      <c r="D104" s="10" t="s">
        <v>204</v>
      </c>
      <c r="E104" s="47" t="s">
        <v>65</v>
      </c>
      <c r="F104" s="19" t="s">
        <v>32</v>
      </c>
      <c r="G104" s="19">
        <v>2024</v>
      </c>
      <c r="H104" s="44" t="s">
        <v>16</v>
      </c>
      <c r="I104" s="20">
        <v>883</v>
      </c>
      <c r="J104" s="48">
        <v>2649</v>
      </c>
      <c r="K104" s="9">
        <v>6817</v>
      </c>
      <c r="L104" s="15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7">
        <v>102</v>
      </c>
      <c r="B105" s="8" t="s">
        <v>33</v>
      </c>
      <c r="C105" s="8" t="s">
        <v>104</v>
      </c>
      <c r="D105" s="10" t="s">
        <v>205</v>
      </c>
      <c r="E105" s="47" t="s">
        <v>206</v>
      </c>
      <c r="F105" s="19" t="s">
        <v>32</v>
      </c>
      <c r="G105" s="19">
        <v>2024</v>
      </c>
      <c r="H105" s="44" t="s">
        <v>16</v>
      </c>
      <c r="I105" s="20">
        <v>386</v>
      </c>
      <c r="J105" s="48">
        <v>1158</v>
      </c>
      <c r="K105" s="9">
        <v>6817</v>
      </c>
      <c r="L105" s="15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7">
        <v>103</v>
      </c>
      <c r="B106" s="8" t="s">
        <v>33</v>
      </c>
      <c r="C106" s="8" t="s">
        <v>104</v>
      </c>
      <c r="D106" s="10" t="s">
        <v>207</v>
      </c>
      <c r="E106" s="47" t="s">
        <v>208</v>
      </c>
      <c r="F106" s="19" t="s">
        <v>209</v>
      </c>
      <c r="G106" s="19">
        <v>2024</v>
      </c>
      <c r="H106" s="44" t="s">
        <v>16</v>
      </c>
      <c r="I106" s="20">
        <v>221</v>
      </c>
      <c r="J106" s="48">
        <v>663</v>
      </c>
      <c r="K106" s="9">
        <v>6817</v>
      </c>
      <c r="L106" s="15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7">
        <v>104</v>
      </c>
      <c r="B107" s="8" t="s">
        <v>33</v>
      </c>
      <c r="C107" s="8" t="s">
        <v>210</v>
      </c>
      <c r="D107" s="10" t="s">
        <v>211</v>
      </c>
      <c r="E107" s="47" t="s">
        <v>212</v>
      </c>
      <c r="F107" s="19" t="s">
        <v>213</v>
      </c>
      <c r="G107" s="19">
        <v>2017</v>
      </c>
      <c r="H107" s="44" t="s">
        <v>16</v>
      </c>
      <c r="I107" s="20">
        <v>335</v>
      </c>
      <c r="J107" s="48">
        <v>1675</v>
      </c>
      <c r="K107" s="9">
        <v>6839</v>
      </c>
      <c r="L107" s="15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7">
        <v>105</v>
      </c>
      <c r="B108" s="8" t="s">
        <v>214</v>
      </c>
      <c r="C108" s="8" t="s">
        <v>215</v>
      </c>
      <c r="D108" s="10" t="s">
        <v>216</v>
      </c>
      <c r="E108" s="47" t="s">
        <v>217</v>
      </c>
      <c r="F108" s="19" t="s">
        <v>218</v>
      </c>
      <c r="G108" s="19">
        <v>2023</v>
      </c>
      <c r="H108" s="44" t="s">
        <v>16</v>
      </c>
      <c r="I108" s="20">
        <v>742.5</v>
      </c>
      <c r="J108" s="48">
        <v>1485</v>
      </c>
      <c r="K108" s="9" t="s">
        <v>219</v>
      </c>
      <c r="L108" s="15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7">
        <v>106</v>
      </c>
      <c r="B109" s="8" t="s">
        <v>214</v>
      </c>
      <c r="C109" s="8" t="s">
        <v>215</v>
      </c>
      <c r="D109" s="10" t="s">
        <v>220</v>
      </c>
      <c r="E109" s="2" t="s">
        <v>221</v>
      </c>
      <c r="F109" s="19" t="s">
        <v>218</v>
      </c>
      <c r="G109" s="19">
        <v>2023</v>
      </c>
      <c r="H109" s="44" t="s">
        <v>16</v>
      </c>
      <c r="I109" s="20">
        <v>382.25</v>
      </c>
      <c r="J109" s="48">
        <v>764.5</v>
      </c>
      <c r="K109" s="9" t="s">
        <v>219</v>
      </c>
      <c r="L109" s="15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7">
        <v>107</v>
      </c>
      <c r="B110" s="8" t="s">
        <v>214</v>
      </c>
      <c r="C110" s="8" t="s">
        <v>215</v>
      </c>
      <c r="D110" s="10" t="s">
        <v>222</v>
      </c>
      <c r="E110" s="47" t="s">
        <v>223</v>
      </c>
      <c r="F110" s="19" t="s">
        <v>218</v>
      </c>
      <c r="G110" s="19">
        <v>2022</v>
      </c>
      <c r="H110" s="44" t="s">
        <v>16</v>
      </c>
      <c r="I110" s="20">
        <v>272.25</v>
      </c>
      <c r="J110" s="48">
        <v>544.5</v>
      </c>
      <c r="K110" s="9" t="s">
        <v>219</v>
      </c>
      <c r="L110" s="15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7">
        <v>108</v>
      </c>
      <c r="B111" s="8" t="s">
        <v>214</v>
      </c>
      <c r="C111" s="8" t="s">
        <v>215</v>
      </c>
      <c r="D111" s="10" t="s">
        <v>224</v>
      </c>
      <c r="E111" s="47" t="s">
        <v>225</v>
      </c>
      <c r="F111" s="19" t="s">
        <v>218</v>
      </c>
      <c r="G111" s="19">
        <v>2023</v>
      </c>
      <c r="H111" s="44" t="s">
        <v>16</v>
      </c>
      <c r="I111" s="20">
        <v>327.25</v>
      </c>
      <c r="J111" s="48">
        <v>654.5</v>
      </c>
      <c r="K111" s="9" t="s">
        <v>219</v>
      </c>
      <c r="L111" s="15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7">
        <v>109</v>
      </c>
      <c r="B112" s="8" t="s">
        <v>214</v>
      </c>
      <c r="C112" s="8" t="s">
        <v>215</v>
      </c>
      <c r="D112" s="10" t="s">
        <v>226</v>
      </c>
      <c r="E112" s="47" t="s">
        <v>227</v>
      </c>
      <c r="F112" s="19" t="s">
        <v>218</v>
      </c>
      <c r="G112" s="19">
        <v>2023</v>
      </c>
      <c r="H112" s="44" t="s">
        <v>16</v>
      </c>
      <c r="I112" s="20">
        <v>327.25</v>
      </c>
      <c r="J112" s="48">
        <v>654.5</v>
      </c>
      <c r="K112" s="9" t="s">
        <v>219</v>
      </c>
      <c r="L112" s="15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7">
        <v>110</v>
      </c>
      <c r="B113" s="8" t="s">
        <v>214</v>
      </c>
      <c r="C113" s="8" t="s">
        <v>215</v>
      </c>
      <c r="D113" s="10" t="s">
        <v>228</v>
      </c>
      <c r="E113" s="47" t="s">
        <v>229</v>
      </c>
      <c r="F113" s="19" t="s">
        <v>230</v>
      </c>
      <c r="G113" s="19">
        <v>2023</v>
      </c>
      <c r="H113" s="44" t="s">
        <v>16</v>
      </c>
      <c r="I113" s="20">
        <v>599.5</v>
      </c>
      <c r="J113" s="48">
        <v>1199</v>
      </c>
      <c r="K113" s="9" t="s">
        <v>219</v>
      </c>
      <c r="L113" s="15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7">
        <v>111</v>
      </c>
      <c r="B114" s="8" t="s">
        <v>33</v>
      </c>
      <c r="C114" s="8" t="s">
        <v>104</v>
      </c>
      <c r="D114" s="10" t="s">
        <v>231</v>
      </c>
      <c r="E114" s="47" t="s">
        <v>232</v>
      </c>
      <c r="F114" s="19" t="s">
        <v>233</v>
      </c>
      <c r="G114" s="19">
        <v>2020</v>
      </c>
      <c r="H114" s="44" t="s">
        <v>16</v>
      </c>
      <c r="I114" s="20">
        <v>465</v>
      </c>
      <c r="J114" s="48">
        <v>1395</v>
      </c>
      <c r="K114" s="9">
        <v>6860</v>
      </c>
      <c r="L114" s="15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7">
        <v>112</v>
      </c>
      <c r="B115" s="8" t="s">
        <v>33</v>
      </c>
      <c r="C115" s="8" t="s">
        <v>104</v>
      </c>
      <c r="D115" s="10" t="s">
        <v>234</v>
      </c>
      <c r="E115" s="47" t="s">
        <v>235</v>
      </c>
      <c r="F115" s="19" t="s">
        <v>236</v>
      </c>
      <c r="G115" s="19">
        <v>2022</v>
      </c>
      <c r="H115" s="44" t="s">
        <v>16</v>
      </c>
      <c r="I115" s="20">
        <v>399</v>
      </c>
      <c r="J115" s="48">
        <v>1197</v>
      </c>
      <c r="K115" s="9">
        <v>6860</v>
      </c>
      <c r="L115" s="15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49"/>
      <c r="B116" s="19"/>
      <c r="C116" s="8"/>
      <c r="D116" s="19"/>
      <c r="E116" s="47"/>
      <c r="F116" s="19"/>
      <c r="G116" s="19"/>
      <c r="H116" s="9"/>
      <c r="I116" s="20"/>
      <c r="J116" s="50"/>
      <c r="K116" s="9"/>
      <c r="L116" s="15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51"/>
      <c r="B117" s="52"/>
      <c r="C117" s="53" t="s">
        <v>237</v>
      </c>
      <c r="D117" s="52"/>
      <c r="E117" s="54"/>
      <c r="F117" s="52"/>
      <c r="G117" s="52"/>
      <c r="H117" s="55"/>
      <c r="I117" s="56"/>
      <c r="J117" s="56"/>
      <c r="K117" s="55"/>
      <c r="L117" s="15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57"/>
      <c r="B118" s="58"/>
      <c r="C118" s="59"/>
      <c r="D118" s="58"/>
      <c r="E118" s="58"/>
      <c r="F118" s="58"/>
      <c r="G118" s="60"/>
      <c r="H118" s="58"/>
      <c r="I118" s="58"/>
      <c r="J118" s="61"/>
      <c r="K118" s="62"/>
      <c r="L118" s="63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64"/>
      <c r="B119" s="65"/>
      <c r="C119" s="65"/>
      <c r="D119" s="65"/>
      <c r="E119" s="65"/>
      <c r="F119" s="65"/>
      <c r="G119" s="65"/>
      <c r="H119" s="65"/>
      <c r="I119" s="65"/>
      <c r="J119" s="65"/>
      <c r="K119" s="66"/>
      <c r="L119" s="67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68"/>
      <c r="B120" s="69"/>
      <c r="C120" s="70"/>
      <c r="D120" s="70"/>
      <c r="E120" s="70"/>
      <c r="F120" s="70"/>
      <c r="G120" s="70"/>
      <c r="H120" s="70"/>
      <c r="I120" s="71"/>
      <c r="J120" s="72"/>
      <c r="K120" s="73"/>
      <c r="L120" s="74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75" t="s">
        <v>238</v>
      </c>
      <c r="B121" s="75" t="s">
        <v>239</v>
      </c>
      <c r="C121" s="76"/>
      <c r="D121" s="77"/>
      <c r="E121" s="77"/>
      <c r="F121" s="77"/>
      <c r="G121" s="77"/>
      <c r="H121" s="77"/>
      <c r="I121" s="78"/>
      <c r="J121" s="79" t="s">
        <v>11</v>
      </c>
      <c r="K121" s="80">
        <f>SUM(J4:J117)</f>
        <v>148558.20000000001</v>
      </c>
      <c r="L121" s="74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81">
        <f>A115</f>
        <v>112</v>
      </c>
      <c r="B122" s="82">
        <f>C115+C114+C113+C112+C111+C110+C109+C108+C107+C106+C105+C104+C103+C102+C101+C100+C99+C98+C97+C96+C95+C94+C93+C92+C91+C90+C89+C88+C87+C86+C85+C84+C83+C82+C81+C80+C79+C78+C77+C76+C75+C74+C73+C72+C71+C70+C69+C68+C67+C66+C65+C64+C63+C62+C60+C61+C59+C58+C57+C56+C55+C54+C53+C52+C51+C50+C49+C48+C47+C46+C45+C44+C43+C42+C41+C40+C39+C38+C37+C36+C35+C34+C33+C32+C31+C30+C29+C28+C27+C26+C25+C24+C23+C22+C21+C20+C19+C18+C17+C16+C15+C14+C13+C12+C11+C10+C9+C8+C6+C7+C5+C4</f>
        <v>346</v>
      </c>
      <c r="C122" s="83" t="s">
        <v>240</v>
      </c>
      <c r="D122" s="65"/>
      <c r="E122" s="65"/>
      <c r="F122" s="65"/>
      <c r="G122" s="65"/>
      <c r="H122" s="65"/>
      <c r="I122" s="65"/>
      <c r="J122" s="65"/>
      <c r="K122" s="84"/>
      <c r="L122" s="85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86"/>
      <c r="B123" s="87"/>
      <c r="C123" s="87"/>
      <c r="D123" s="87"/>
      <c r="E123" s="88"/>
      <c r="F123" s="89" t="s">
        <v>238</v>
      </c>
      <c r="G123" s="89" t="s">
        <v>239</v>
      </c>
      <c r="H123" s="90"/>
      <c r="I123" s="1"/>
      <c r="J123" s="91"/>
      <c r="K123" s="517" t="s">
        <v>241</v>
      </c>
      <c r="L123" s="518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86"/>
      <c r="B124" s="87"/>
      <c r="C124" s="87"/>
      <c r="D124" s="87"/>
      <c r="E124" s="88"/>
      <c r="F124" s="92">
        <f t="shared" ref="F124:G124" si="0">A122</f>
        <v>112</v>
      </c>
      <c r="G124" s="93">
        <f t="shared" si="0"/>
        <v>346</v>
      </c>
      <c r="H124" s="94" t="s">
        <v>242</v>
      </c>
      <c r="I124" s="95"/>
      <c r="J124" s="80">
        <f>K121</f>
        <v>148558.20000000001</v>
      </c>
      <c r="K124" s="519">
        <v>70000</v>
      </c>
      <c r="L124" s="520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/>
    <row r="326" spans="1:26" ht="15.75" customHeight="1"/>
    <row r="327" spans="1:26" ht="15.75" customHeight="1"/>
    <row r="328" spans="1:26" ht="15.75" customHeight="1"/>
    <row r="329" spans="1:26" ht="15.75" customHeight="1"/>
    <row r="330" spans="1:26" ht="15.75" customHeight="1"/>
    <row r="331" spans="1:26" ht="15.75" customHeight="1"/>
    <row r="332" spans="1:26" ht="15.75" customHeight="1"/>
    <row r="333" spans="1:26" ht="15.75" customHeight="1"/>
    <row r="334" spans="1:26" ht="15.75" customHeight="1"/>
    <row r="335" spans="1:26" ht="15.75" customHeight="1"/>
    <row r="336" spans="1:2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A2:A3"/>
    <mergeCell ref="B2:J2"/>
    <mergeCell ref="K123:L123"/>
    <mergeCell ref="K124:L124"/>
  </mergeCells>
  <pageMargins left="0.7" right="0.7" top="0.75" bottom="0.75" header="0" footer="0"/>
  <pageSetup orientation="portrait"/>
  <headerFooter>
    <oddFooter>&amp;C000000&amp;P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topLeftCell="A22" workbookViewId="0">
      <selection activeCell="J49" sqref="J49"/>
    </sheetView>
  </sheetViews>
  <sheetFormatPr baseColWidth="10" defaultColWidth="12.625" defaultRowHeight="15" customHeight="1"/>
  <cols>
    <col min="1" max="1" width="7.625" customWidth="1"/>
    <col min="2" max="2" width="25.5" customWidth="1"/>
    <col min="3" max="3" width="11.375" customWidth="1"/>
    <col min="4" max="4" width="66.375" customWidth="1"/>
    <col min="5" max="5" width="23" customWidth="1"/>
    <col min="6" max="6" width="16" customWidth="1"/>
    <col min="7" max="7" width="9.375" customWidth="1"/>
    <col min="8" max="8" width="17.875" customWidth="1"/>
    <col min="9" max="9" width="19.375" customWidth="1"/>
    <col min="10" max="10" width="16.5" customWidth="1"/>
    <col min="11" max="11" width="21.75" customWidth="1"/>
    <col min="12" max="26" width="9.375" customWidth="1"/>
  </cols>
  <sheetData>
    <row r="1" spans="1:21" ht="27.75" customHeight="1">
      <c r="A1" s="96"/>
      <c r="B1" s="521" t="s">
        <v>2219</v>
      </c>
      <c r="C1" s="522"/>
      <c r="D1" s="522"/>
      <c r="E1" s="522"/>
      <c r="F1" s="522"/>
      <c r="G1" s="522"/>
      <c r="H1" s="522"/>
      <c r="I1" s="522"/>
      <c r="J1" s="522"/>
      <c r="K1" s="52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.75" customHeight="1">
      <c r="A2" s="97"/>
      <c r="B2" s="98"/>
      <c r="C2" s="99"/>
      <c r="D2" s="98"/>
      <c r="E2" s="98"/>
      <c r="F2" s="98"/>
      <c r="G2" s="100"/>
      <c r="H2" s="101"/>
      <c r="I2" s="102"/>
      <c r="J2" s="102"/>
      <c r="K2" s="98"/>
      <c r="L2" s="98"/>
      <c r="M2" s="98"/>
      <c r="N2" s="98"/>
      <c r="O2" s="98"/>
      <c r="P2" s="98"/>
      <c r="Q2" s="98"/>
      <c r="R2" s="98"/>
      <c r="S2" s="98"/>
      <c r="T2" s="98"/>
      <c r="U2" s="2"/>
    </row>
    <row r="3" spans="1:21" ht="33" customHeight="1">
      <c r="A3" s="523" t="s">
        <v>1</v>
      </c>
      <c r="B3" s="524" t="s">
        <v>243</v>
      </c>
      <c r="C3" s="515"/>
      <c r="D3" s="515"/>
      <c r="E3" s="515"/>
      <c r="F3" s="515"/>
      <c r="G3" s="515"/>
      <c r="H3" s="515"/>
      <c r="I3" s="515"/>
      <c r="J3" s="516"/>
      <c r="K3" s="3"/>
      <c r="L3" s="103"/>
      <c r="M3" s="2"/>
      <c r="N3" s="2"/>
      <c r="O3" s="2"/>
      <c r="P3" s="2"/>
      <c r="Q3" s="2"/>
      <c r="R3" s="2"/>
      <c r="S3" s="2"/>
      <c r="T3" s="2"/>
      <c r="U3" s="2"/>
    </row>
    <row r="4" spans="1:21" ht="15.75" customHeight="1">
      <c r="A4" s="513"/>
      <c r="B4" s="104" t="s">
        <v>3</v>
      </c>
      <c r="C4" s="105" t="s">
        <v>4</v>
      </c>
      <c r="D4" s="105" t="s">
        <v>5</v>
      </c>
      <c r="E4" s="105" t="s">
        <v>6</v>
      </c>
      <c r="F4" s="105" t="s">
        <v>7</v>
      </c>
      <c r="G4" s="105" t="s">
        <v>8</v>
      </c>
      <c r="H4" s="105" t="s">
        <v>9</v>
      </c>
      <c r="I4" s="105" t="s">
        <v>10</v>
      </c>
      <c r="J4" s="105" t="s">
        <v>11</v>
      </c>
      <c r="K4" s="105" t="s">
        <v>12</v>
      </c>
      <c r="L4" s="106"/>
      <c r="M4" s="2"/>
      <c r="N4" s="2"/>
      <c r="O4" s="2"/>
      <c r="P4" s="2"/>
      <c r="Q4" s="2"/>
      <c r="R4" s="2"/>
      <c r="S4" s="2"/>
      <c r="T4" s="2"/>
      <c r="U4" s="2"/>
    </row>
    <row r="5" spans="1:21" ht="15.75" customHeight="1">
      <c r="A5" s="7">
        <v>1</v>
      </c>
      <c r="B5" s="107" t="s">
        <v>25</v>
      </c>
      <c r="C5" s="108">
        <v>3</v>
      </c>
      <c r="D5" s="109" t="s">
        <v>244</v>
      </c>
      <c r="E5" s="109" t="s">
        <v>245</v>
      </c>
      <c r="F5" s="109" t="s">
        <v>246</v>
      </c>
      <c r="G5" s="110" t="s">
        <v>247</v>
      </c>
      <c r="H5" s="107" t="s">
        <v>248</v>
      </c>
      <c r="I5" s="111">
        <v>101</v>
      </c>
      <c r="J5" s="111">
        <v>303</v>
      </c>
      <c r="K5" s="112" t="s">
        <v>29</v>
      </c>
      <c r="L5" s="113"/>
      <c r="M5" s="2"/>
      <c r="N5" s="2"/>
      <c r="O5" s="2"/>
      <c r="P5" s="2"/>
      <c r="Q5" s="2"/>
      <c r="R5" s="2"/>
      <c r="S5" s="2"/>
      <c r="T5" s="2"/>
      <c r="U5" s="2"/>
    </row>
    <row r="6" spans="1:21" ht="15.75" customHeight="1">
      <c r="A6" s="7">
        <v>2</v>
      </c>
      <c r="B6" s="27" t="s">
        <v>25</v>
      </c>
      <c r="C6" s="9">
        <v>3</v>
      </c>
      <c r="D6" s="10" t="s">
        <v>249</v>
      </c>
      <c r="E6" s="10" t="s">
        <v>250</v>
      </c>
      <c r="F6" s="10" t="s">
        <v>251</v>
      </c>
      <c r="G6" s="11">
        <v>2019</v>
      </c>
      <c r="H6" s="27" t="s">
        <v>16</v>
      </c>
      <c r="I6" s="13">
        <v>2212</v>
      </c>
      <c r="J6" s="13">
        <v>6636</v>
      </c>
      <c r="K6" s="114" t="s">
        <v>29</v>
      </c>
      <c r="L6" s="113"/>
      <c r="M6" s="2"/>
      <c r="N6" s="2"/>
      <c r="O6" s="2"/>
      <c r="P6" s="2"/>
      <c r="Q6" s="2"/>
      <c r="R6" s="2"/>
      <c r="S6" s="2"/>
      <c r="T6" s="2"/>
      <c r="U6" s="2"/>
    </row>
    <row r="7" spans="1:21" ht="17.25" customHeight="1">
      <c r="A7" s="7">
        <v>3</v>
      </c>
      <c r="B7" s="27" t="s">
        <v>25</v>
      </c>
      <c r="C7" s="115">
        <v>3</v>
      </c>
      <c r="D7" s="10" t="s">
        <v>252</v>
      </c>
      <c r="E7" s="10" t="s">
        <v>253</v>
      </c>
      <c r="F7" s="10" t="s">
        <v>254</v>
      </c>
      <c r="G7" s="116">
        <v>2020</v>
      </c>
      <c r="H7" s="117" t="s">
        <v>16</v>
      </c>
      <c r="I7" s="118">
        <v>387</v>
      </c>
      <c r="J7" s="13">
        <v>1161</v>
      </c>
      <c r="K7" s="119" t="s">
        <v>29</v>
      </c>
      <c r="L7" s="113"/>
      <c r="M7" s="2"/>
      <c r="N7" s="2"/>
      <c r="O7" s="2"/>
      <c r="P7" s="2"/>
      <c r="Q7" s="2"/>
      <c r="R7" s="2"/>
      <c r="S7" s="2"/>
      <c r="T7" s="2"/>
      <c r="U7" s="2"/>
    </row>
    <row r="8" spans="1:21" ht="17.25" customHeight="1">
      <c r="A8" s="7">
        <v>4</v>
      </c>
      <c r="B8" s="27" t="s">
        <v>33</v>
      </c>
      <c r="C8" s="120">
        <v>2</v>
      </c>
      <c r="D8" s="10" t="s">
        <v>255</v>
      </c>
      <c r="E8" s="10" t="s">
        <v>256</v>
      </c>
      <c r="F8" s="10" t="s">
        <v>257</v>
      </c>
      <c r="G8" s="121">
        <v>2020</v>
      </c>
      <c r="H8" s="122" t="s">
        <v>248</v>
      </c>
      <c r="I8" s="46">
        <v>724</v>
      </c>
      <c r="J8" s="13">
        <v>1448</v>
      </c>
      <c r="K8" s="123">
        <v>6816</v>
      </c>
      <c r="L8" s="113"/>
      <c r="M8" s="2"/>
      <c r="N8" s="2"/>
      <c r="O8" s="2"/>
      <c r="P8" s="2"/>
      <c r="Q8" s="2"/>
      <c r="R8" s="2"/>
      <c r="S8" s="2"/>
      <c r="T8" s="2"/>
      <c r="U8" s="2"/>
    </row>
    <row r="9" spans="1:21" ht="17.25" customHeight="1">
      <c r="A9" s="7">
        <v>5</v>
      </c>
      <c r="B9" s="27" t="s">
        <v>33</v>
      </c>
      <c r="C9" s="120">
        <v>1</v>
      </c>
      <c r="D9" s="10" t="s">
        <v>258</v>
      </c>
      <c r="E9" s="10" t="s">
        <v>259</v>
      </c>
      <c r="F9" s="10" t="s">
        <v>260</v>
      </c>
      <c r="G9" s="121">
        <v>2011</v>
      </c>
      <c r="H9" s="122" t="s">
        <v>16</v>
      </c>
      <c r="I9" s="46">
        <v>11151</v>
      </c>
      <c r="J9" s="13">
        <v>11151</v>
      </c>
      <c r="K9" s="123">
        <v>6816</v>
      </c>
      <c r="L9" s="113"/>
      <c r="M9" s="2"/>
      <c r="N9" s="2"/>
      <c r="O9" s="2"/>
      <c r="P9" s="2"/>
      <c r="Q9" s="2"/>
      <c r="R9" s="2"/>
      <c r="S9" s="2"/>
      <c r="T9" s="2"/>
      <c r="U9" s="2"/>
    </row>
    <row r="10" spans="1:21" ht="17.25" customHeight="1">
      <c r="A10" s="49">
        <v>6</v>
      </c>
      <c r="B10" s="27" t="s">
        <v>33</v>
      </c>
      <c r="C10" s="9">
        <v>1</v>
      </c>
      <c r="D10" s="10" t="s">
        <v>261</v>
      </c>
      <c r="E10" s="10" t="s">
        <v>262</v>
      </c>
      <c r="F10" s="10" t="s">
        <v>260</v>
      </c>
      <c r="G10" s="19">
        <v>2009</v>
      </c>
      <c r="H10" s="27" t="s">
        <v>16</v>
      </c>
      <c r="I10" s="24">
        <v>4104</v>
      </c>
      <c r="J10" s="24">
        <v>4104</v>
      </c>
      <c r="K10" s="124">
        <v>6816</v>
      </c>
      <c r="L10" s="113"/>
      <c r="M10" s="2"/>
      <c r="N10" s="2"/>
      <c r="O10" s="2"/>
      <c r="P10" s="2"/>
      <c r="Q10" s="2"/>
      <c r="R10" s="2"/>
      <c r="S10" s="2"/>
      <c r="T10" s="2"/>
      <c r="U10" s="2"/>
    </row>
    <row r="11" spans="1:21" ht="17.25" customHeight="1">
      <c r="A11" s="49">
        <v>7</v>
      </c>
      <c r="B11" s="27" t="s">
        <v>33</v>
      </c>
      <c r="C11" s="9">
        <v>2</v>
      </c>
      <c r="D11" s="10" t="s">
        <v>263</v>
      </c>
      <c r="E11" s="10" t="s">
        <v>264</v>
      </c>
      <c r="F11" s="10" t="s">
        <v>265</v>
      </c>
      <c r="G11" s="19">
        <v>2019</v>
      </c>
      <c r="H11" s="27" t="s">
        <v>16</v>
      </c>
      <c r="I11" s="24">
        <v>4703</v>
      </c>
      <c r="J11" s="24">
        <v>9406</v>
      </c>
      <c r="K11" s="124">
        <v>6816</v>
      </c>
      <c r="L11" s="113"/>
      <c r="M11" s="2"/>
      <c r="N11" s="2"/>
      <c r="O11" s="2"/>
      <c r="P11" s="2"/>
      <c r="Q11" s="2"/>
      <c r="R11" s="2"/>
      <c r="S11" s="2"/>
      <c r="T11" s="2"/>
      <c r="U11" s="2"/>
    </row>
    <row r="12" spans="1:21" ht="15.75" customHeight="1">
      <c r="A12" s="49">
        <v>8</v>
      </c>
      <c r="B12" s="27" t="s">
        <v>33</v>
      </c>
      <c r="C12" s="9">
        <v>3</v>
      </c>
      <c r="D12" s="10" t="s">
        <v>266</v>
      </c>
      <c r="E12" s="10" t="s">
        <v>267</v>
      </c>
      <c r="F12" s="10" t="s">
        <v>268</v>
      </c>
      <c r="G12" s="19">
        <v>2022</v>
      </c>
      <c r="H12" s="27" t="s">
        <v>16</v>
      </c>
      <c r="I12" s="24">
        <v>674</v>
      </c>
      <c r="J12" s="24">
        <v>2022</v>
      </c>
      <c r="K12" s="124">
        <v>6816</v>
      </c>
      <c r="L12" s="113"/>
      <c r="M12" s="2"/>
      <c r="N12" s="2"/>
      <c r="O12" s="2"/>
      <c r="P12" s="2"/>
      <c r="Q12" s="2"/>
      <c r="R12" s="2"/>
      <c r="S12" s="2"/>
      <c r="T12" s="2"/>
      <c r="U12" s="2"/>
    </row>
    <row r="13" spans="1:21" ht="15.75" customHeight="1">
      <c r="A13" s="49">
        <v>9</v>
      </c>
      <c r="B13" s="27" t="s">
        <v>33</v>
      </c>
      <c r="C13" s="9">
        <v>3</v>
      </c>
      <c r="D13" s="10" t="s">
        <v>269</v>
      </c>
      <c r="E13" s="10" t="s">
        <v>270</v>
      </c>
      <c r="F13" s="10" t="s">
        <v>268</v>
      </c>
      <c r="G13" s="19">
        <v>2023</v>
      </c>
      <c r="H13" s="27" t="s">
        <v>16</v>
      </c>
      <c r="I13" s="24">
        <v>410</v>
      </c>
      <c r="J13" s="24">
        <v>1230</v>
      </c>
      <c r="K13" s="124">
        <v>6816</v>
      </c>
      <c r="L13" s="113"/>
      <c r="M13" s="2"/>
      <c r="N13" s="2"/>
      <c r="O13" s="2"/>
      <c r="P13" s="2"/>
      <c r="Q13" s="2"/>
      <c r="R13" s="2"/>
      <c r="S13" s="2"/>
      <c r="T13" s="2"/>
      <c r="U13" s="2"/>
    </row>
    <row r="14" spans="1:21" ht="15.75" customHeight="1">
      <c r="A14" s="49">
        <v>10</v>
      </c>
      <c r="B14" s="27" t="s">
        <v>33</v>
      </c>
      <c r="C14" s="9">
        <v>3</v>
      </c>
      <c r="D14" s="10" t="s">
        <v>271</v>
      </c>
      <c r="E14" s="10" t="s">
        <v>272</v>
      </c>
      <c r="F14" s="10" t="s">
        <v>273</v>
      </c>
      <c r="G14" s="19">
        <v>2024</v>
      </c>
      <c r="H14" s="27" t="s">
        <v>16</v>
      </c>
      <c r="I14" s="24">
        <v>862</v>
      </c>
      <c r="J14" s="24">
        <v>2586</v>
      </c>
      <c r="K14" s="124">
        <v>6816</v>
      </c>
      <c r="L14" s="113"/>
      <c r="M14" s="2"/>
      <c r="N14" s="2"/>
      <c r="O14" s="2"/>
      <c r="P14" s="2"/>
      <c r="Q14" s="2"/>
      <c r="R14" s="2"/>
      <c r="S14" s="2"/>
      <c r="T14" s="2"/>
      <c r="U14" s="2"/>
    </row>
    <row r="15" spans="1:21" ht="15.75" customHeight="1">
      <c r="A15" s="49">
        <v>11</v>
      </c>
      <c r="B15" s="27" t="s">
        <v>33</v>
      </c>
      <c r="C15" s="9">
        <v>3</v>
      </c>
      <c r="D15" s="10" t="s">
        <v>274</v>
      </c>
      <c r="E15" s="10" t="s">
        <v>275</v>
      </c>
      <c r="F15" s="10" t="s">
        <v>260</v>
      </c>
      <c r="G15" s="19">
        <v>2023</v>
      </c>
      <c r="H15" s="27" t="s">
        <v>16</v>
      </c>
      <c r="I15" s="24">
        <v>2498</v>
      </c>
      <c r="J15" s="24">
        <v>7494</v>
      </c>
      <c r="K15" s="124">
        <v>6816</v>
      </c>
      <c r="L15" s="113"/>
      <c r="M15" s="2"/>
      <c r="N15" s="2"/>
      <c r="O15" s="2"/>
      <c r="P15" s="2"/>
      <c r="Q15" s="2"/>
      <c r="R15" s="2"/>
      <c r="S15" s="2"/>
      <c r="T15" s="2"/>
      <c r="U15" s="2"/>
    </row>
    <row r="16" spans="1:21" ht="15.75" customHeight="1">
      <c r="A16" s="49">
        <v>12</v>
      </c>
      <c r="B16" s="27" t="s">
        <v>33</v>
      </c>
      <c r="C16" s="9">
        <v>3</v>
      </c>
      <c r="D16" s="10" t="s">
        <v>276</v>
      </c>
      <c r="E16" s="10" t="s">
        <v>277</v>
      </c>
      <c r="F16" s="10" t="s">
        <v>278</v>
      </c>
      <c r="G16" s="19">
        <v>2022</v>
      </c>
      <c r="H16" s="27" t="s">
        <v>16</v>
      </c>
      <c r="I16" s="24">
        <v>1106</v>
      </c>
      <c r="J16" s="24">
        <v>3318</v>
      </c>
      <c r="K16" s="124">
        <v>6816</v>
      </c>
      <c r="L16" s="113"/>
      <c r="M16" s="2"/>
      <c r="N16" s="2"/>
      <c r="O16" s="2"/>
      <c r="P16" s="2"/>
      <c r="Q16" s="2"/>
      <c r="R16" s="2"/>
      <c r="S16" s="2"/>
      <c r="T16" s="2"/>
      <c r="U16" s="2"/>
    </row>
    <row r="17" spans="1:26" ht="15.75" customHeight="1">
      <c r="A17" s="49">
        <v>13</v>
      </c>
      <c r="B17" s="27" t="s">
        <v>33</v>
      </c>
      <c r="C17" s="9">
        <v>3</v>
      </c>
      <c r="D17" s="10" t="s">
        <v>279</v>
      </c>
      <c r="E17" s="10" t="s">
        <v>280</v>
      </c>
      <c r="F17" s="10" t="s">
        <v>281</v>
      </c>
      <c r="G17" s="19">
        <v>2023</v>
      </c>
      <c r="H17" s="27" t="s">
        <v>16</v>
      </c>
      <c r="I17" s="24">
        <v>846</v>
      </c>
      <c r="J17" s="24">
        <v>2538</v>
      </c>
      <c r="K17" s="124">
        <v>6816</v>
      </c>
      <c r="L17" s="113"/>
      <c r="M17" s="2"/>
      <c r="N17" s="2"/>
      <c r="O17" s="2"/>
      <c r="P17" s="2"/>
      <c r="Q17" s="2"/>
      <c r="R17" s="2"/>
      <c r="S17" s="2"/>
      <c r="T17" s="2"/>
      <c r="U17" s="2"/>
    </row>
    <row r="18" spans="1:26" ht="15.75" customHeight="1">
      <c r="A18" s="49">
        <v>14</v>
      </c>
      <c r="B18" s="27" t="s">
        <v>33</v>
      </c>
      <c r="C18" s="9">
        <v>3</v>
      </c>
      <c r="D18" s="10" t="s">
        <v>282</v>
      </c>
      <c r="E18" s="10" t="s">
        <v>283</v>
      </c>
      <c r="F18" s="10" t="s">
        <v>284</v>
      </c>
      <c r="G18" s="19">
        <v>2021</v>
      </c>
      <c r="H18" s="27" t="s">
        <v>16</v>
      </c>
      <c r="I18" s="24">
        <v>2042</v>
      </c>
      <c r="J18" s="24">
        <v>6126</v>
      </c>
      <c r="K18" s="124">
        <v>6816</v>
      </c>
      <c r="L18" s="113"/>
      <c r="M18" s="2"/>
      <c r="N18" s="2"/>
      <c r="O18" s="2"/>
      <c r="P18" s="2"/>
      <c r="Q18" s="2"/>
      <c r="R18" s="2"/>
      <c r="S18" s="2"/>
      <c r="T18" s="2"/>
      <c r="U18" s="2"/>
    </row>
    <row r="19" spans="1:26" ht="15.75" customHeight="1">
      <c r="A19" s="49">
        <v>15</v>
      </c>
      <c r="B19" s="27" t="s">
        <v>33</v>
      </c>
      <c r="C19" s="9">
        <v>3</v>
      </c>
      <c r="D19" s="10" t="s">
        <v>285</v>
      </c>
      <c r="E19" s="10" t="s">
        <v>286</v>
      </c>
      <c r="F19" s="10" t="s">
        <v>287</v>
      </c>
      <c r="G19" s="19">
        <v>2022</v>
      </c>
      <c r="H19" s="27" t="s">
        <v>16</v>
      </c>
      <c r="I19" s="24">
        <v>612</v>
      </c>
      <c r="J19" s="24">
        <v>1836</v>
      </c>
      <c r="K19" s="124">
        <v>6816</v>
      </c>
      <c r="L19" s="113"/>
      <c r="M19" s="2"/>
      <c r="N19" s="2"/>
      <c r="O19" s="2"/>
      <c r="P19" s="2"/>
      <c r="Q19" s="2"/>
      <c r="R19" s="2"/>
      <c r="S19" s="2"/>
      <c r="T19" s="2"/>
      <c r="U19" s="2"/>
    </row>
    <row r="20" spans="1:26" ht="15.75" customHeight="1">
      <c r="A20" s="49">
        <v>16</v>
      </c>
      <c r="B20" s="27" t="s">
        <v>33</v>
      </c>
      <c r="C20" s="9">
        <v>3</v>
      </c>
      <c r="D20" s="10" t="s">
        <v>288</v>
      </c>
      <c r="E20" s="10" t="s">
        <v>289</v>
      </c>
      <c r="F20" s="10" t="s">
        <v>290</v>
      </c>
      <c r="G20" s="19">
        <v>2023</v>
      </c>
      <c r="H20" s="27" t="s">
        <v>16</v>
      </c>
      <c r="I20" s="24">
        <v>1329</v>
      </c>
      <c r="J20" s="24">
        <v>3987</v>
      </c>
      <c r="K20" s="124">
        <v>6816</v>
      </c>
      <c r="L20" s="113"/>
      <c r="M20" s="2"/>
      <c r="N20" s="2"/>
      <c r="O20" s="2"/>
      <c r="P20" s="2"/>
      <c r="Q20" s="2"/>
      <c r="R20" s="2"/>
      <c r="S20" s="2"/>
      <c r="T20" s="2"/>
      <c r="U20" s="2"/>
    </row>
    <row r="21" spans="1:26" ht="15.75" customHeight="1">
      <c r="A21" s="49">
        <v>17</v>
      </c>
      <c r="B21" s="27" t="s">
        <v>33</v>
      </c>
      <c r="C21" s="9">
        <v>3</v>
      </c>
      <c r="D21" s="10" t="s">
        <v>291</v>
      </c>
      <c r="E21" s="10" t="s">
        <v>292</v>
      </c>
      <c r="F21" s="10" t="s">
        <v>293</v>
      </c>
      <c r="G21" s="19">
        <v>2023</v>
      </c>
      <c r="H21" s="27" t="s">
        <v>16</v>
      </c>
      <c r="I21" s="24">
        <v>458</v>
      </c>
      <c r="J21" s="24">
        <v>1374</v>
      </c>
      <c r="K21" s="124">
        <v>6816</v>
      </c>
      <c r="L21" s="113"/>
      <c r="M21" s="2"/>
      <c r="N21" s="2"/>
      <c r="O21" s="2"/>
      <c r="P21" s="2"/>
      <c r="Q21" s="2"/>
      <c r="R21" s="2"/>
      <c r="S21" s="2"/>
      <c r="T21" s="2"/>
      <c r="U21" s="2"/>
    </row>
    <row r="22" spans="1:26" ht="15.75" customHeight="1">
      <c r="A22" s="49">
        <v>18</v>
      </c>
      <c r="B22" s="27" t="s">
        <v>33</v>
      </c>
      <c r="C22" s="9">
        <v>2</v>
      </c>
      <c r="D22" s="10" t="s">
        <v>294</v>
      </c>
      <c r="E22" s="10" t="s">
        <v>295</v>
      </c>
      <c r="F22" s="10" t="s">
        <v>296</v>
      </c>
      <c r="G22" s="19">
        <v>2021</v>
      </c>
      <c r="H22" s="27" t="s">
        <v>16</v>
      </c>
      <c r="I22" s="24">
        <v>3559</v>
      </c>
      <c r="J22" s="24">
        <v>7118</v>
      </c>
      <c r="K22" s="124">
        <v>6816</v>
      </c>
      <c r="L22" s="113"/>
      <c r="M22" s="2"/>
      <c r="N22" s="2"/>
      <c r="O22" s="2"/>
      <c r="P22" s="2"/>
      <c r="Q22" s="2"/>
      <c r="R22" s="2"/>
      <c r="S22" s="2"/>
      <c r="T22" s="2"/>
      <c r="U22" s="2"/>
    </row>
    <row r="23" spans="1:26" ht="15.75" customHeight="1">
      <c r="A23" s="49">
        <v>19</v>
      </c>
      <c r="B23" s="27" t="s">
        <v>33</v>
      </c>
      <c r="C23" s="9">
        <v>2</v>
      </c>
      <c r="D23" s="10" t="s">
        <v>297</v>
      </c>
      <c r="E23" s="10" t="s">
        <v>298</v>
      </c>
      <c r="F23" s="10" t="s">
        <v>299</v>
      </c>
      <c r="G23" s="19">
        <v>2020</v>
      </c>
      <c r="H23" s="27" t="s">
        <v>16</v>
      </c>
      <c r="I23" s="24">
        <v>6695</v>
      </c>
      <c r="J23" s="24">
        <v>13390</v>
      </c>
      <c r="K23" s="124">
        <v>6816</v>
      </c>
      <c r="L23" s="113"/>
      <c r="M23" s="2"/>
      <c r="N23" s="2"/>
      <c r="O23" s="2"/>
      <c r="P23" s="2"/>
      <c r="Q23" s="2"/>
      <c r="R23" s="2"/>
      <c r="S23" s="2"/>
      <c r="T23" s="2"/>
    </row>
    <row r="24" spans="1:26" ht="15.75" customHeight="1">
      <c r="A24" s="49">
        <v>20</v>
      </c>
      <c r="B24" s="27" t="s">
        <v>33</v>
      </c>
      <c r="C24" s="9">
        <v>3</v>
      </c>
      <c r="D24" s="10" t="s">
        <v>300</v>
      </c>
      <c r="E24" s="10" t="s">
        <v>301</v>
      </c>
      <c r="F24" s="10" t="s">
        <v>302</v>
      </c>
      <c r="G24" s="19">
        <v>2024</v>
      </c>
      <c r="H24" s="27" t="s">
        <v>16</v>
      </c>
      <c r="I24" s="24">
        <v>1226</v>
      </c>
      <c r="J24" s="24">
        <v>3678</v>
      </c>
      <c r="K24" s="124">
        <v>6816</v>
      </c>
      <c r="L24" s="11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9">
        <v>21</v>
      </c>
      <c r="B25" s="27" t="s">
        <v>33</v>
      </c>
      <c r="C25" s="9">
        <v>3</v>
      </c>
      <c r="D25" s="10" t="s">
        <v>303</v>
      </c>
      <c r="E25" s="10" t="s">
        <v>304</v>
      </c>
      <c r="F25" s="10" t="s">
        <v>302</v>
      </c>
      <c r="G25" s="19">
        <v>2023</v>
      </c>
      <c r="H25" s="27" t="s">
        <v>16</v>
      </c>
      <c r="I25" s="24">
        <v>1088</v>
      </c>
      <c r="J25" s="24">
        <v>3264</v>
      </c>
      <c r="K25" s="124">
        <v>6816</v>
      </c>
      <c r="L25" s="11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9">
        <v>22</v>
      </c>
      <c r="B26" s="27" t="s">
        <v>305</v>
      </c>
      <c r="C26" s="9">
        <v>3</v>
      </c>
      <c r="D26" s="10" t="s">
        <v>306</v>
      </c>
      <c r="E26" s="10" t="s">
        <v>307</v>
      </c>
      <c r="F26" s="10" t="s">
        <v>308</v>
      </c>
      <c r="G26" s="19">
        <v>2024</v>
      </c>
      <c r="H26" s="27" t="s">
        <v>16</v>
      </c>
      <c r="I26" s="24">
        <v>200</v>
      </c>
      <c r="J26" s="24">
        <v>600</v>
      </c>
      <c r="K26" s="124">
        <v>5503</v>
      </c>
      <c r="L26" s="11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9">
        <v>23</v>
      </c>
      <c r="B27" s="27" t="s">
        <v>309</v>
      </c>
      <c r="C27" s="9">
        <v>3</v>
      </c>
      <c r="D27" s="10" t="s">
        <v>310</v>
      </c>
      <c r="E27" s="10" t="s">
        <v>311</v>
      </c>
      <c r="F27" s="10" t="s">
        <v>308</v>
      </c>
      <c r="G27" s="19">
        <v>2024</v>
      </c>
      <c r="H27" s="27" t="s">
        <v>16</v>
      </c>
      <c r="I27" s="24">
        <v>200</v>
      </c>
      <c r="J27" s="24">
        <v>600</v>
      </c>
      <c r="K27" s="124">
        <v>5503</v>
      </c>
      <c r="L27" s="11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9">
        <v>24</v>
      </c>
      <c r="B28" s="27" t="s">
        <v>309</v>
      </c>
      <c r="C28" s="9">
        <v>3</v>
      </c>
      <c r="D28" s="10" t="s">
        <v>312</v>
      </c>
      <c r="E28" s="10" t="s">
        <v>313</v>
      </c>
      <c r="F28" s="10" t="s">
        <v>308</v>
      </c>
      <c r="G28" s="19">
        <v>2024</v>
      </c>
      <c r="H28" s="27" t="s">
        <v>16</v>
      </c>
      <c r="I28" s="24">
        <v>300</v>
      </c>
      <c r="J28" s="24">
        <v>900</v>
      </c>
      <c r="K28" s="124">
        <v>5503</v>
      </c>
      <c r="L28" s="11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9">
        <v>25</v>
      </c>
      <c r="B29" s="27" t="s">
        <v>309</v>
      </c>
      <c r="C29" s="9">
        <v>2</v>
      </c>
      <c r="D29" s="10" t="s">
        <v>314</v>
      </c>
      <c r="E29" s="10" t="s">
        <v>315</v>
      </c>
      <c r="F29" s="10" t="s">
        <v>308</v>
      </c>
      <c r="G29" s="19">
        <v>2018</v>
      </c>
      <c r="H29" s="27" t="s">
        <v>16</v>
      </c>
      <c r="I29" s="24">
        <v>250</v>
      </c>
      <c r="J29" s="24">
        <v>500</v>
      </c>
      <c r="K29" s="124">
        <v>5503</v>
      </c>
      <c r="L29" s="11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9">
        <v>26</v>
      </c>
      <c r="B30" s="27" t="s">
        <v>309</v>
      </c>
      <c r="C30" s="9">
        <v>2</v>
      </c>
      <c r="D30" s="10" t="s">
        <v>316</v>
      </c>
      <c r="E30" s="10" t="s">
        <v>317</v>
      </c>
      <c r="F30" s="10" t="s">
        <v>318</v>
      </c>
      <c r="G30" s="19">
        <v>2016</v>
      </c>
      <c r="H30" s="27" t="s">
        <v>16</v>
      </c>
      <c r="I30" s="24">
        <v>300</v>
      </c>
      <c r="J30" s="24">
        <v>600</v>
      </c>
      <c r="K30" s="124">
        <v>5503</v>
      </c>
      <c r="L30" s="11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9">
        <v>27</v>
      </c>
      <c r="B31" s="27" t="s">
        <v>309</v>
      </c>
      <c r="C31" s="9">
        <v>2</v>
      </c>
      <c r="D31" s="10" t="s">
        <v>319</v>
      </c>
      <c r="E31" s="10" t="s">
        <v>320</v>
      </c>
      <c r="F31" s="10" t="s">
        <v>308</v>
      </c>
      <c r="G31" s="19">
        <v>2018</v>
      </c>
      <c r="H31" s="27" t="s">
        <v>16</v>
      </c>
      <c r="I31" s="24">
        <v>170</v>
      </c>
      <c r="J31" s="24">
        <v>340</v>
      </c>
      <c r="K31" s="124">
        <v>5503</v>
      </c>
      <c r="L31" s="11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9">
        <v>28</v>
      </c>
      <c r="B32" s="27" t="s">
        <v>309</v>
      </c>
      <c r="C32" s="9">
        <v>3</v>
      </c>
      <c r="D32" s="10" t="s">
        <v>321</v>
      </c>
      <c r="E32" s="10" t="s">
        <v>322</v>
      </c>
      <c r="F32" s="10" t="s">
        <v>308</v>
      </c>
      <c r="G32" s="19">
        <v>2024</v>
      </c>
      <c r="H32" s="27" t="s">
        <v>16</v>
      </c>
      <c r="I32" s="24">
        <v>400</v>
      </c>
      <c r="J32" s="24">
        <v>1200</v>
      </c>
      <c r="K32" s="124">
        <v>5503</v>
      </c>
      <c r="L32" s="11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9">
        <v>29</v>
      </c>
      <c r="B33" s="27" t="s">
        <v>309</v>
      </c>
      <c r="C33" s="9">
        <v>2</v>
      </c>
      <c r="D33" s="10" t="s">
        <v>323</v>
      </c>
      <c r="E33" s="10" t="s">
        <v>324</v>
      </c>
      <c r="F33" s="10" t="s">
        <v>308</v>
      </c>
      <c r="G33" s="19">
        <v>2015</v>
      </c>
      <c r="H33" s="27" t="s">
        <v>16</v>
      </c>
      <c r="I33" s="24">
        <v>260</v>
      </c>
      <c r="J33" s="24">
        <v>520</v>
      </c>
      <c r="K33" s="124">
        <v>5503</v>
      </c>
      <c r="L33" s="11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9">
        <v>30</v>
      </c>
      <c r="B34" s="27" t="s">
        <v>309</v>
      </c>
      <c r="C34" s="9">
        <v>2</v>
      </c>
      <c r="D34" s="10" t="s">
        <v>325</v>
      </c>
      <c r="E34" s="10" t="s">
        <v>326</v>
      </c>
      <c r="F34" s="10" t="s">
        <v>308</v>
      </c>
      <c r="G34" s="19">
        <v>2021</v>
      </c>
      <c r="H34" s="27" t="s">
        <v>16</v>
      </c>
      <c r="I34" s="24">
        <v>195</v>
      </c>
      <c r="J34" s="24">
        <v>390</v>
      </c>
      <c r="K34" s="124">
        <v>5503</v>
      </c>
      <c r="L34" s="11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9">
        <v>31</v>
      </c>
      <c r="B35" s="27" t="s">
        <v>309</v>
      </c>
      <c r="C35" s="9">
        <v>2</v>
      </c>
      <c r="D35" s="10" t="s">
        <v>327</v>
      </c>
      <c r="E35" s="10" t="s">
        <v>328</v>
      </c>
      <c r="F35" s="10" t="s">
        <v>308</v>
      </c>
      <c r="G35" s="19">
        <v>2015</v>
      </c>
      <c r="H35" s="27" t="s">
        <v>16</v>
      </c>
      <c r="I35" s="24">
        <v>190</v>
      </c>
      <c r="J35" s="24">
        <v>380</v>
      </c>
      <c r="K35" s="124">
        <v>5503</v>
      </c>
      <c r="L35" s="11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9">
        <v>32</v>
      </c>
      <c r="B36" s="27" t="s">
        <v>309</v>
      </c>
      <c r="C36" s="9">
        <v>2</v>
      </c>
      <c r="D36" s="10" t="s">
        <v>329</v>
      </c>
      <c r="E36" s="10" t="s">
        <v>330</v>
      </c>
      <c r="F36" s="10" t="s">
        <v>308</v>
      </c>
      <c r="G36" s="19">
        <v>2010</v>
      </c>
      <c r="H36" s="27" t="s">
        <v>16</v>
      </c>
      <c r="I36" s="24">
        <v>100</v>
      </c>
      <c r="J36" s="24">
        <v>200</v>
      </c>
      <c r="K36" s="124">
        <v>5503</v>
      </c>
      <c r="L36" s="11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9">
        <v>33</v>
      </c>
      <c r="B37" s="27" t="s">
        <v>309</v>
      </c>
      <c r="C37" s="9">
        <v>2</v>
      </c>
      <c r="D37" s="10" t="s">
        <v>331</v>
      </c>
      <c r="E37" s="10" t="s">
        <v>332</v>
      </c>
      <c r="F37" s="10" t="s">
        <v>333</v>
      </c>
      <c r="G37" s="19">
        <v>2017</v>
      </c>
      <c r="H37" s="27" t="s">
        <v>16</v>
      </c>
      <c r="I37" s="24">
        <v>150</v>
      </c>
      <c r="J37" s="24">
        <v>300</v>
      </c>
      <c r="K37" s="124">
        <v>5503</v>
      </c>
      <c r="L37" s="11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9">
        <v>34</v>
      </c>
      <c r="B38" s="27" t="s">
        <v>309</v>
      </c>
      <c r="C38" s="9">
        <v>2</v>
      </c>
      <c r="D38" s="10" t="s">
        <v>334</v>
      </c>
      <c r="E38" s="10" t="s">
        <v>335</v>
      </c>
      <c r="F38" s="10" t="s">
        <v>308</v>
      </c>
      <c r="G38" s="19">
        <v>2019</v>
      </c>
      <c r="H38" s="27" t="s">
        <v>16</v>
      </c>
      <c r="I38" s="24">
        <v>280</v>
      </c>
      <c r="J38" s="24">
        <v>560</v>
      </c>
      <c r="K38" s="124">
        <v>5503</v>
      </c>
      <c r="L38" s="11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9">
        <v>35</v>
      </c>
      <c r="B39" s="27" t="s">
        <v>309</v>
      </c>
      <c r="C39" s="9">
        <v>3</v>
      </c>
      <c r="D39" s="10" t="s">
        <v>336</v>
      </c>
      <c r="E39" s="10" t="s">
        <v>337</v>
      </c>
      <c r="F39" s="10" t="s">
        <v>308</v>
      </c>
      <c r="G39" s="19">
        <v>2024</v>
      </c>
      <c r="H39" s="27" t="s">
        <v>16</v>
      </c>
      <c r="I39" s="24">
        <v>450</v>
      </c>
      <c r="J39" s="24">
        <v>1350</v>
      </c>
      <c r="K39" s="124">
        <v>5503</v>
      </c>
      <c r="L39" s="11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9">
        <v>36</v>
      </c>
      <c r="B40" s="27" t="s">
        <v>309</v>
      </c>
      <c r="C40" s="9">
        <v>2</v>
      </c>
      <c r="D40" s="10" t="s">
        <v>338</v>
      </c>
      <c r="E40" s="10" t="s">
        <v>339</v>
      </c>
      <c r="F40" s="10" t="s">
        <v>308</v>
      </c>
      <c r="G40" s="19">
        <v>2024</v>
      </c>
      <c r="H40" s="27" t="s">
        <v>16</v>
      </c>
      <c r="I40" s="24">
        <v>350</v>
      </c>
      <c r="J40" s="24">
        <v>700</v>
      </c>
      <c r="K40" s="124">
        <v>5503</v>
      </c>
      <c r="L40" s="11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9">
        <v>37</v>
      </c>
      <c r="B41" s="27" t="s">
        <v>309</v>
      </c>
      <c r="C41" s="9">
        <v>2</v>
      </c>
      <c r="D41" s="10" t="s">
        <v>340</v>
      </c>
      <c r="E41" s="10" t="s">
        <v>341</v>
      </c>
      <c r="F41" s="10" t="s">
        <v>308</v>
      </c>
      <c r="G41" s="19">
        <v>2017</v>
      </c>
      <c r="H41" s="27" t="s">
        <v>16</v>
      </c>
      <c r="I41" s="24">
        <v>500</v>
      </c>
      <c r="J41" s="24">
        <v>1000</v>
      </c>
      <c r="K41" s="124">
        <v>5503</v>
      </c>
      <c r="L41" s="11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9">
        <v>38</v>
      </c>
      <c r="B42" s="27" t="s">
        <v>309</v>
      </c>
      <c r="C42" s="9">
        <v>2</v>
      </c>
      <c r="D42" s="10" t="s">
        <v>342</v>
      </c>
      <c r="E42" s="10" t="s">
        <v>343</v>
      </c>
      <c r="F42" s="10" t="s">
        <v>308</v>
      </c>
      <c r="G42" s="19">
        <v>2017</v>
      </c>
      <c r="H42" s="27" t="s">
        <v>16</v>
      </c>
      <c r="I42" s="24">
        <v>120</v>
      </c>
      <c r="J42" s="24">
        <v>240</v>
      </c>
      <c r="K42" s="124">
        <v>5503</v>
      </c>
      <c r="L42" s="113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25"/>
      <c r="B43" s="126"/>
      <c r="C43" s="127"/>
      <c r="D43" s="126"/>
      <c r="E43" s="126"/>
      <c r="F43" s="126"/>
      <c r="G43" s="128"/>
      <c r="H43" s="126"/>
      <c r="I43" s="126"/>
      <c r="J43" s="129"/>
      <c r="K43" s="130"/>
      <c r="L43" s="13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64"/>
      <c r="B44" s="65"/>
      <c r="C44" s="65"/>
      <c r="D44" s="65"/>
      <c r="E44" s="65"/>
      <c r="F44" s="65"/>
      <c r="G44" s="65"/>
      <c r="H44" s="65"/>
      <c r="I44" s="65"/>
      <c r="J44" s="65"/>
      <c r="K44" s="66"/>
      <c r="L44" s="13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68"/>
      <c r="B45" s="69"/>
      <c r="C45" s="70"/>
      <c r="D45" s="70"/>
      <c r="E45" s="70"/>
      <c r="F45" s="70"/>
      <c r="G45" s="70"/>
      <c r="H45" s="70"/>
      <c r="I45" s="70"/>
      <c r="J45" s="72"/>
      <c r="K45" s="133"/>
      <c r="L45" s="13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75" t="s">
        <v>238</v>
      </c>
      <c r="B46" s="75" t="s">
        <v>239</v>
      </c>
      <c r="C46" s="76"/>
      <c r="D46" s="77"/>
      <c r="E46" s="77"/>
      <c r="F46" s="77"/>
      <c r="G46" s="77"/>
      <c r="H46" s="77"/>
      <c r="I46" s="91"/>
      <c r="J46" s="135" t="s">
        <v>11</v>
      </c>
      <c r="K46" s="136">
        <f>SUM(J5:J42)</f>
        <v>104550</v>
      </c>
      <c r="L46" s="134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81">
        <f>A42</f>
        <v>38</v>
      </c>
      <c r="B47" s="137">
        <f>SUM(C5:C42)</f>
        <v>94</v>
      </c>
      <c r="C47" s="83" t="s">
        <v>240</v>
      </c>
      <c r="D47" s="65"/>
      <c r="E47" s="65"/>
      <c r="F47" s="65"/>
      <c r="G47" s="65"/>
      <c r="H47" s="65"/>
      <c r="I47" s="65"/>
      <c r="J47" s="65"/>
      <c r="K47" s="84"/>
      <c r="L47" s="138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86"/>
      <c r="B48" s="87"/>
      <c r="C48" s="87"/>
      <c r="D48" s="87"/>
      <c r="E48" s="88"/>
      <c r="F48" s="89" t="s">
        <v>238</v>
      </c>
      <c r="G48" s="89" t="s">
        <v>239</v>
      </c>
      <c r="H48" s="90"/>
      <c r="I48" s="77"/>
      <c r="J48" s="91"/>
      <c r="K48" s="139" t="s">
        <v>241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86"/>
      <c r="B49" s="87"/>
      <c r="C49" s="87"/>
      <c r="D49" s="87"/>
      <c r="E49" s="88"/>
      <c r="F49" s="92">
        <f t="shared" ref="F49:G49" si="0">A47</f>
        <v>38</v>
      </c>
      <c r="G49" s="137">
        <f t="shared" si="0"/>
        <v>94</v>
      </c>
      <c r="H49" s="79" t="s">
        <v>242</v>
      </c>
      <c r="I49" s="95"/>
      <c r="J49" s="80">
        <f>K46</f>
        <v>104550</v>
      </c>
      <c r="K49" s="140">
        <v>160000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26" ht="15.75" customHeight="1">
      <c r="A52" s="2"/>
      <c r="B52" s="2"/>
      <c r="C52" s="2"/>
      <c r="D52" s="14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K1"/>
    <mergeCell ref="A3:A4"/>
    <mergeCell ref="B3:J3"/>
  </mergeCells>
  <pageMargins left="0.7" right="0.7" top="0.75" bottom="0.75" header="0" footer="0"/>
  <pageSetup orientation="portrait"/>
  <headerFooter>
    <oddFooter>&amp;C000000&amp;P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00"/>
  <sheetViews>
    <sheetView showGridLines="0" topLeftCell="A19" workbookViewId="0">
      <selection activeCell="J42" sqref="J42"/>
    </sheetView>
  </sheetViews>
  <sheetFormatPr baseColWidth="10" defaultColWidth="12.625" defaultRowHeight="15" customHeight="1"/>
  <cols>
    <col min="1" max="1" width="8.375" customWidth="1"/>
    <col min="2" max="2" width="14.375" customWidth="1"/>
    <col min="3" max="3" width="9.375" customWidth="1"/>
    <col min="4" max="4" width="71.5" customWidth="1"/>
    <col min="5" max="5" width="23.125" customWidth="1"/>
    <col min="6" max="6" width="27.375" customWidth="1"/>
    <col min="7" max="7" width="15.5" customWidth="1"/>
    <col min="8" max="8" width="17.875" customWidth="1"/>
    <col min="9" max="9" width="16.375" customWidth="1"/>
    <col min="10" max="10" width="20.375" customWidth="1"/>
    <col min="11" max="11" width="21.5" customWidth="1"/>
  </cols>
  <sheetData>
    <row r="1" spans="1:25" ht="27.75" customHeight="1">
      <c r="A1" s="525" t="s">
        <v>2219</v>
      </c>
      <c r="B1" s="526"/>
      <c r="C1" s="526"/>
      <c r="D1" s="526"/>
      <c r="E1" s="526"/>
      <c r="F1" s="526"/>
      <c r="G1" s="526"/>
      <c r="H1" s="526"/>
      <c r="I1" s="526"/>
      <c r="J1" s="527"/>
      <c r="K1" s="14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>
      <c r="A2" s="97"/>
      <c r="B2" s="98"/>
      <c r="C2" s="99"/>
      <c r="D2" s="98"/>
      <c r="E2" s="98"/>
      <c r="F2" s="98"/>
      <c r="G2" s="100"/>
      <c r="H2" s="101"/>
      <c r="I2" s="102"/>
      <c r="J2" s="102"/>
      <c r="K2" s="9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6.25" customHeight="1">
      <c r="A3" s="512" t="s">
        <v>1</v>
      </c>
      <c r="B3" s="514" t="s">
        <v>344</v>
      </c>
      <c r="C3" s="515"/>
      <c r="D3" s="515"/>
      <c r="E3" s="515"/>
      <c r="F3" s="515"/>
      <c r="G3" s="515"/>
      <c r="H3" s="515"/>
      <c r="I3" s="515"/>
      <c r="J3" s="516"/>
      <c r="K3" s="3"/>
      <c r="L3" s="10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6.5" customHeight="1">
      <c r="A4" s="528"/>
      <c r="B4" s="105" t="s">
        <v>3</v>
      </c>
      <c r="C4" s="105" t="s">
        <v>4</v>
      </c>
      <c r="D4" s="105" t="s">
        <v>5</v>
      </c>
      <c r="E4" s="105" t="s">
        <v>6</v>
      </c>
      <c r="F4" s="105" t="s">
        <v>7</v>
      </c>
      <c r="G4" s="105" t="s">
        <v>8</v>
      </c>
      <c r="H4" s="105" t="s">
        <v>9</v>
      </c>
      <c r="I4" s="105" t="s">
        <v>10</v>
      </c>
      <c r="J4" s="105" t="s">
        <v>11</v>
      </c>
      <c r="K4" s="105" t="s">
        <v>12</v>
      </c>
      <c r="L4" s="106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6.5" customHeight="1">
      <c r="A5" s="143">
        <v>1</v>
      </c>
      <c r="B5" s="107" t="s">
        <v>13</v>
      </c>
      <c r="C5" s="108">
        <v>6</v>
      </c>
      <c r="D5" s="109" t="s">
        <v>345</v>
      </c>
      <c r="E5" s="109" t="s">
        <v>346</v>
      </c>
      <c r="F5" s="109" t="s">
        <v>13</v>
      </c>
      <c r="G5" s="109" t="s">
        <v>347</v>
      </c>
      <c r="H5" s="144" t="s">
        <v>16</v>
      </c>
      <c r="I5" s="111">
        <v>348</v>
      </c>
      <c r="J5" s="111">
        <v>2088</v>
      </c>
      <c r="K5" s="145" t="s">
        <v>17</v>
      </c>
      <c r="L5" s="11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6.5" customHeight="1">
      <c r="A6" s="7">
        <v>2</v>
      </c>
      <c r="B6" s="146" t="s">
        <v>13</v>
      </c>
      <c r="C6" s="26">
        <v>6</v>
      </c>
      <c r="D6" s="10" t="s">
        <v>348</v>
      </c>
      <c r="E6" s="10" t="s">
        <v>349</v>
      </c>
      <c r="F6" s="10" t="s">
        <v>13</v>
      </c>
      <c r="G6" s="147" t="s">
        <v>350</v>
      </c>
      <c r="H6" s="148" t="s">
        <v>16</v>
      </c>
      <c r="I6" s="13">
        <v>375.2</v>
      </c>
      <c r="J6" s="13">
        <v>2251.1999999999998</v>
      </c>
      <c r="K6" s="149" t="s">
        <v>17</v>
      </c>
      <c r="L6" s="11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6.5" customHeight="1">
      <c r="A7" s="7">
        <v>3</v>
      </c>
      <c r="B7" s="150" t="s">
        <v>13</v>
      </c>
      <c r="C7" s="26">
        <v>6</v>
      </c>
      <c r="D7" s="10" t="s">
        <v>351</v>
      </c>
      <c r="E7" s="10" t="s">
        <v>352</v>
      </c>
      <c r="F7" s="10" t="s">
        <v>13</v>
      </c>
      <c r="G7" s="147" t="s">
        <v>347</v>
      </c>
      <c r="H7" s="148" t="s">
        <v>16</v>
      </c>
      <c r="I7" s="13">
        <v>383.2</v>
      </c>
      <c r="J7" s="13">
        <v>2299.1999999999998</v>
      </c>
      <c r="K7" s="149" t="s">
        <v>17</v>
      </c>
      <c r="L7" s="11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6.5" customHeight="1">
      <c r="A8" s="7">
        <v>4</v>
      </c>
      <c r="B8" s="151" t="s">
        <v>13</v>
      </c>
      <c r="C8" s="26">
        <v>6</v>
      </c>
      <c r="D8" s="10" t="s">
        <v>353</v>
      </c>
      <c r="E8" s="10" t="s">
        <v>354</v>
      </c>
      <c r="F8" s="10" t="s">
        <v>13</v>
      </c>
      <c r="G8" s="147" t="s">
        <v>355</v>
      </c>
      <c r="H8" s="148" t="s">
        <v>16</v>
      </c>
      <c r="I8" s="13">
        <v>172</v>
      </c>
      <c r="J8" s="13">
        <v>1032</v>
      </c>
      <c r="K8" s="152" t="s">
        <v>17</v>
      </c>
      <c r="L8" s="11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6.5" customHeight="1">
      <c r="A9" s="7">
        <v>5</v>
      </c>
      <c r="B9" s="151" t="s">
        <v>13</v>
      </c>
      <c r="C9" s="26">
        <v>5</v>
      </c>
      <c r="D9" s="10" t="s">
        <v>356</v>
      </c>
      <c r="E9" s="10" t="s">
        <v>357</v>
      </c>
      <c r="F9" s="10" t="s">
        <v>13</v>
      </c>
      <c r="G9" s="153">
        <v>2024</v>
      </c>
      <c r="H9" s="148" t="s">
        <v>16</v>
      </c>
      <c r="I9" s="13">
        <v>359.2</v>
      </c>
      <c r="J9" s="13">
        <v>1796</v>
      </c>
      <c r="K9" s="154" t="s">
        <v>17</v>
      </c>
      <c r="L9" s="11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6.5" customHeight="1">
      <c r="A10" s="7">
        <v>6</v>
      </c>
      <c r="B10" s="151" t="s">
        <v>25</v>
      </c>
      <c r="C10" s="155">
        <v>5</v>
      </c>
      <c r="D10" s="10" t="s">
        <v>358</v>
      </c>
      <c r="E10" s="10" t="s">
        <v>359</v>
      </c>
      <c r="F10" s="10" t="s">
        <v>360</v>
      </c>
      <c r="G10" s="153">
        <v>2019</v>
      </c>
      <c r="H10" s="148" t="s">
        <v>16</v>
      </c>
      <c r="I10" s="13">
        <v>875</v>
      </c>
      <c r="J10" s="13">
        <v>4375</v>
      </c>
      <c r="K10" s="149" t="s">
        <v>29</v>
      </c>
      <c r="L10" s="11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6.5" customHeight="1">
      <c r="A11" s="7">
        <v>7</v>
      </c>
      <c r="B11" s="151" t="s">
        <v>25</v>
      </c>
      <c r="C11" s="155">
        <v>3</v>
      </c>
      <c r="D11" s="10" t="s">
        <v>361</v>
      </c>
      <c r="E11" s="10" t="s">
        <v>362</v>
      </c>
      <c r="F11" s="10" t="s">
        <v>360</v>
      </c>
      <c r="G11" s="153">
        <v>2023</v>
      </c>
      <c r="H11" s="148" t="s">
        <v>16</v>
      </c>
      <c r="I11" s="13">
        <v>362</v>
      </c>
      <c r="J11" s="13">
        <v>1086</v>
      </c>
      <c r="K11" s="149" t="s">
        <v>29</v>
      </c>
      <c r="L11" s="11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6.5" customHeight="1">
      <c r="A12" s="7">
        <v>8</v>
      </c>
      <c r="B12" s="151" t="s">
        <v>25</v>
      </c>
      <c r="C12" s="155">
        <v>3</v>
      </c>
      <c r="D12" s="10" t="s">
        <v>363</v>
      </c>
      <c r="E12" s="10" t="s">
        <v>364</v>
      </c>
      <c r="F12" s="10" t="s">
        <v>365</v>
      </c>
      <c r="G12" s="153">
        <v>2019</v>
      </c>
      <c r="H12" s="148" t="s">
        <v>16</v>
      </c>
      <c r="I12" s="13">
        <v>170</v>
      </c>
      <c r="J12" s="13">
        <v>510</v>
      </c>
      <c r="K12" s="149" t="s">
        <v>29</v>
      </c>
      <c r="L12" s="11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customHeight="1">
      <c r="A13" s="156">
        <v>9</v>
      </c>
      <c r="B13" s="151" t="s">
        <v>25</v>
      </c>
      <c r="C13" s="155">
        <v>5</v>
      </c>
      <c r="D13" s="10" t="s">
        <v>366</v>
      </c>
      <c r="E13" s="10" t="s">
        <v>367</v>
      </c>
      <c r="F13" s="10" t="s">
        <v>28</v>
      </c>
      <c r="G13" s="153">
        <v>2022</v>
      </c>
      <c r="H13" s="148" t="s">
        <v>16</v>
      </c>
      <c r="I13" s="13">
        <v>416</v>
      </c>
      <c r="J13" s="13">
        <v>2080</v>
      </c>
      <c r="K13" s="149" t="s">
        <v>29</v>
      </c>
      <c r="L13" s="113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" customHeight="1">
      <c r="A14" s="156">
        <v>10</v>
      </c>
      <c r="B14" s="151" t="s">
        <v>25</v>
      </c>
      <c r="C14" s="155">
        <v>5</v>
      </c>
      <c r="D14" s="10" t="s">
        <v>368</v>
      </c>
      <c r="E14" s="10" t="s">
        <v>369</v>
      </c>
      <c r="F14" s="10" t="s">
        <v>233</v>
      </c>
      <c r="G14" s="153">
        <v>2020</v>
      </c>
      <c r="H14" s="148" t="s">
        <v>16</v>
      </c>
      <c r="I14" s="13">
        <v>446</v>
      </c>
      <c r="J14" s="13">
        <v>2230</v>
      </c>
      <c r="K14" s="149" t="s">
        <v>29</v>
      </c>
      <c r="L14" s="11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.75" customHeight="1">
      <c r="A15" s="156">
        <v>11</v>
      </c>
      <c r="B15" s="151" t="s">
        <v>25</v>
      </c>
      <c r="C15" s="155">
        <v>3</v>
      </c>
      <c r="D15" s="10" t="s">
        <v>370</v>
      </c>
      <c r="E15" s="10" t="s">
        <v>371</v>
      </c>
      <c r="F15" s="10" t="s">
        <v>372</v>
      </c>
      <c r="G15" s="153">
        <v>2017</v>
      </c>
      <c r="H15" s="148" t="s">
        <v>16</v>
      </c>
      <c r="I15" s="13">
        <v>573</v>
      </c>
      <c r="J15" s="13">
        <v>1719</v>
      </c>
      <c r="K15" s="149" t="s">
        <v>29</v>
      </c>
      <c r="L15" s="11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customHeight="1">
      <c r="A16" s="156">
        <v>12</v>
      </c>
      <c r="B16" s="151" t="s">
        <v>25</v>
      </c>
      <c r="C16" s="155">
        <v>5</v>
      </c>
      <c r="D16" s="10" t="s">
        <v>373</v>
      </c>
      <c r="E16" s="10" t="s">
        <v>374</v>
      </c>
      <c r="F16" s="10" t="s">
        <v>375</v>
      </c>
      <c r="G16" s="153">
        <v>2023</v>
      </c>
      <c r="H16" s="148" t="s">
        <v>16</v>
      </c>
      <c r="I16" s="13">
        <v>356</v>
      </c>
      <c r="J16" s="13">
        <v>1780</v>
      </c>
      <c r="K16" s="149" t="s">
        <v>29</v>
      </c>
      <c r="L16" s="11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customHeight="1">
      <c r="A17" s="156">
        <v>13</v>
      </c>
      <c r="B17" s="151" t="s">
        <v>25</v>
      </c>
      <c r="C17" s="155">
        <v>5</v>
      </c>
      <c r="D17" s="10" t="s">
        <v>376</v>
      </c>
      <c r="E17" s="10" t="s">
        <v>377</v>
      </c>
      <c r="F17" s="10" t="s">
        <v>372</v>
      </c>
      <c r="G17" s="153">
        <v>2021</v>
      </c>
      <c r="H17" s="148" t="s">
        <v>16</v>
      </c>
      <c r="I17" s="13">
        <v>289</v>
      </c>
      <c r="J17" s="13">
        <v>1445</v>
      </c>
      <c r="K17" s="149" t="s">
        <v>29</v>
      </c>
      <c r="L17" s="11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6.5" customHeight="1">
      <c r="A18" s="156">
        <v>14</v>
      </c>
      <c r="B18" s="151" t="s">
        <v>25</v>
      </c>
      <c r="C18" s="155">
        <v>3</v>
      </c>
      <c r="D18" s="10" t="s">
        <v>378</v>
      </c>
      <c r="E18" s="10" t="s">
        <v>379</v>
      </c>
      <c r="F18" s="10" t="s">
        <v>380</v>
      </c>
      <c r="G18" s="153">
        <v>2015</v>
      </c>
      <c r="H18" s="148" t="s">
        <v>16</v>
      </c>
      <c r="I18" s="13">
        <v>995</v>
      </c>
      <c r="J18" s="13">
        <v>2985</v>
      </c>
      <c r="K18" s="149" t="s">
        <v>29</v>
      </c>
      <c r="L18" s="11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customHeight="1">
      <c r="A19" s="156">
        <v>15</v>
      </c>
      <c r="B19" s="151" t="s">
        <v>25</v>
      </c>
      <c r="C19" s="155">
        <v>5</v>
      </c>
      <c r="D19" s="10" t="s">
        <v>381</v>
      </c>
      <c r="E19" s="10" t="s">
        <v>382</v>
      </c>
      <c r="F19" s="10" t="s">
        <v>372</v>
      </c>
      <c r="G19" s="153">
        <v>2023</v>
      </c>
      <c r="H19" s="148" t="s">
        <v>16</v>
      </c>
      <c r="I19" s="13">
        <v>306</v>
      </c>
      <c r="J19" s="13">
        <v>1530</v>
      </c>
      <c r="K19" s="149" t="s">
        <v>29</v>
      </c>
      <c r="L19" s="11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6.5" customHeight="1">
      <c r="A20" s="156">
        <v>16</v>
      </c>
      <c r="B20" s="151" t="s">
        <v>33</v>
      </c>
      <c r="C20" s="155">
        <v>5</v>
      </c>
      <c r="D20" s="10" t="s">
        <v>383</v>
      </c>
      <c r="E20" s="10" t="s">
        <v>384</v>
      </c>
      <c r="F20" s="10" t="s">
        <v>385</v>
      </c>
      <c r="G20" s="153">
        <v>2020</v>
      </c>
      <c r="H20" s="148" t="s">
        <v>16</v>
      </c>
      <c r="I20" s="13">
        <v>392</v>
      </c>
      <c r="J20" s="13">
        <v>1960</v>
      </c>
      <c r="K20" s="157">
        <v>6816</v>
      </c>
      <c r="L20" s="11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6.5" customHeight="1">
      <c r="A21" s="156">
        <v>17</v>
      </c>
      <c r="B21" s="151" t="s">
        <v>33</v>
      </c>
      <c r="C21" s="155">
        <v>2</v>
      </c>
      <c r="D21" s="10" t="s">
        <v>386</v>
      </c>
      <c r="E21" s="10" t="s">
        <v>387</v>
      </c>
      <c r="F21" s="10" t="s">
        <v>388</v>
      </c>
      <c r="G21" s="153">
        <v>2022</v>
      </c>
      <c r="H21" s="148" t="s">
        <v>16</v>
      </c>
      <c r="I21" s="13">
        <v>2582</v>
      </c>
      <c r="J21" s="13">
        <v>5164</v>
      </c>
      <c r="K21" s="157">
        <v>6816</v>
      </c>
      <c r="L21" s="11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customHeight="1">
      <c r="A22" s="156">
        <v>18</v>
      </c>
      <c r="B22" s="151" t="s">
        <v>33</v>
      </c>
      <c r="C22" s="155">
        <v>3</v>
      </c>
      <c r="D22" s="10" t="s">
        <v>389</v>
      </c>
      <c r="E22" s="10" t="s">
        <v>390</v>
      </c>
      <c r="F22" s="10" t="s">
        <v>391</v>
      </c>
      <c r="G22" s="153">
        <v>2020</v>
      </c>
      <c r="H22" s="148" t="s">
        <v>16</v>
      </c>
      <c r="I22" s="13">
        <v>596</v>
      </c>
      <c r="J22" s="13">
        <v>1788</v>
      </c>
      <c r="K22" s="157">
        <v>6816</v>
      </c>
      <c r="L22" s="11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customHeight="1">
      <c r="A23" s="156">
        <v>19</v>
      </c>
      <c r="B23" s="151" t="s">
        <v>33</v>
      </c>
      <c r="C23" s="155">
        <v>3</v>
      </c>
      <c r="D23" s="10" t="s">
        <v>392</v>
      </c>
      <c r="E23" s="10" t="s">
        <v>393</v>
      </c>
      <c r="F23" s="10" t="s">
        <v>45</v>
      </c>
      <c r="G23" s="153">
        <v>2024</v>
      </c>
      <c r="H23" s="148" t="s">
        <v>16</v>
      </c>
      <c r="I23" s="13">
        <v>395</v>
      </c>
      <c r="J23" s="13">
        <v>1185</v>
      </c>
      <c r="K23" s="158">
        <v>6816</v>
      </c>
      <c r="L23" s="11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customHeight="1">
      <c r="A24" s="156">
        <v>20</v>
      </c>
      <c r="B24" s="151" t="s">
        <v>33</v>
      </c>
      <c r="C24" s="155">
        <v>5</v>
      </c>
      <c r="D24" s="10" t="s">
        <v>394</v>
      </c>
      <c r="E24" s="10" t="s">
        <v>395</v>
      </c>
      <c r="F24" s="10" t="s">
        <v>396</v>
      </c>
      <c r="G24" s="153">
        <v>2019</v>
      </c>
      <c r="H24" s="148" t="s">
        <v>16</v>
      </c>
      <c r="I24" s="13">
        <v>322</v>
      </c>
      <c r="J24" s="13">
        <v>1610</v>
      </c>
      <c r="K24" s="159">
        <v>6816</v>
      </c>
      <c r="L24" s="11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customHeight="1">
      <c r="A25" s="156">
        <v>21</v>
      </c>
      <c r="B25" s="151" t="s">
        <v>33</v>
      </c>
      <c r="C25" s="155">
        <v>5</v>
      </c>
      <c r="D25" s="10" t="s">
        <v>397</v>
      </c>
      <c r="E25" s="10" t="s">
        <v>398</v>
      </c>
      <c r="F25" s="10" t="s">
        <v>399</v>
      </c>
      <c r="G25" s="153">
        <v>2023</v>
      </c>
      <c r="H25" s="148" t="s">
        <v>16</v>
      </c>
      <c r="I25" s="13">
        <v>538</v>
      </c>
      <c r="J25" s="13">
        <v>2690</v>
      </c>
      <c r="K25" s="159">
        <v>6816</v>
      </c>
      <c r="L25" s="11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customHeight="1">
      <c r="A26" s="156">
        <v>22</v>
      </c>
      <c r="B26" s="151" t="s">
        <v>33</v>
      </c>
      <c r="C26" s="155">
        <v>5</v>
      </c>
      <c r="D26" s="10" t="s">
        <v>400</v>
      </c>
      <c r="E26" s="10" t="s">
        <v>401</v>
      </c>
      <c r="F26" s="10" t="s">
        <v>28</v>
      </c>
      <c r="G26" s="153">
        <v>2022</v>
      </c>
      <c r="H26" s="148" t="s">
        <v>16</v>
      </c>
      <c r="I26" s="13">
        <v>640</v>
      </c>
      <c r="J26" s="13">
        <v>3200</v>
      </c>
      <c r="K26" s="159">
        <v>6816</v>
      </c>
      <c r="L26" s="11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>
      <c r="A27" s="156">
        <v>23</v>
      </c>
      <c r="B27" s="151" t="s">
        <v>33</v>
      </c>
      <c r="C27" s="155">
        <v>5</v>
      </c>
      <c r="D27" s="10" t="s">
        <v>402</v>
      </c>
      <c r="E27" s="10" t="s">
        <v>403</v>
      </c>
      <c r="F27" s="10" t="s">
        <v>404</v>
      </c>
      <c r="G27" s="153">
        <v>2017</v>
      </c>
      <c r="H27" s="148" t="s">
        <v>16</v>
      </c>
      <c r="I27" s="13">
        <v>370</v>
      </c>
      <c r="J27" s="13">
        <v>1850</v>
      </c>
      <c r="K27" s="159">
        <v>6816</v>
      </c>
      <c r="L27" s="11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8" customHeight="1">
      <c r="A28" s="156">
        <v>24</v>
      </c>
      <c r="B28" s="151" t="s">
        <v>33</v>
      </c>
      <c r="C28" s="155">
        <v>5</v>
      </c>
      <c r="D28" s="10" t="s">
        <v>405</v>
      </c>
      <c r="E28" s="10" t="s">
        <v>406</v>
      </c>
      <c r="F28" s="10" t="s">
        <v>407</v>
      </c>
      <c r="G28" s="153">
        <v>2020</v>
      </c>
      <c r="H28" s="148" t="s">
        <v>16</v>
      </c>
      <c r="I28" s="13">
        <v>719</v>
      </c>
      <c r="J28" s="13">
        <v>3595</v>
      </c>
      <c r="K28" s="159">
        <v>6816</v>
      </c>
      <c r="L28" s="11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customHeight="1">
      <c r="A29" s="156">
        <v>25</v>
      </c>
      <c r="B29" s="151" t="s">
        <v>33</v>
      </c>
      <c r="C29" s="155">
        <v>5</v>
      </c>
      <c r="D29" s="10" t="s">
        <v>408</v>
      </c>
      <c r="E29" s="10" t="s">
        <v>409</v>
      </c>
      <c r="F29" s="10" t="s">
        <v>410</v>
      </c>
      <c r="G29" s="153">
        <v>2022</v>
      </c>
      <c r="H29" s="148" t="s">
        <v>16</v>
      </c>
      <c r="I29" s="13">
        <v>390</v>
      </c>
      <c r="J29" s="13">
        <v>1950</v>
      </c>
      <c r="K29" s="159">
        <v>6816</v>
      </c>
      <c r="L29" s="11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>
      <c r="A30" s="156">
        <v>26</v>
      </c>
      <c r="B30" s="151" t="s">
        <v>33</v>
      </c>
      <c r="C30" s="155">
        <v>5</v>
      </c>
      <c r="D30" s="10" t="s">
        <v>411</v>
      </c>
      <c r="E30" s="10" t="s">
        <v>412</v>
      </c>
      <c r="F30" s="10" t="s">
        <v>13</v>
      </c>
      <c r="G30" s="153">
        <v>2021</v>
      </c>
      <c r="H30" s="148" t="s">
        <v>16</v>
      </c>
      <c r="I30" s="13">
        <v>369</v>
      </c>
      <c r="J30" s="13">
        <v>1845</v>
      </c>
      <c r="K30" s="159">
        <v>6816</v>
      </c>
      <c r="L30" s="11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>
      <c r="A31" s="156">
        <v>27</v>
      </c>
      <c r="B31" s="151" t="s">
        <v>33</v>
      </c>
      <c r="C31" s="155">
        <v>5</v>
      </c>
      <c r="D31" s="10" t="s">
        <v>413</v>
      </c>
      <c r="E31" s="10" t="s">
        <v>414</v>
      </c>
      <c r="F31" s="10" t="s">
        <v>13</v>
      </c>
      <c r="G31" s="153">
        <v>2020</v>
      </c>
      <c r="H31" s="148" t="s">
        <v>16</v>
      </c>
      <c r="I31" s="13">
        <v>307</v>
      </c>
      <c r="J31" s="13">
        <v>1535</v>
      </c>
      <c r="K31" s="159">
        <v>6816</v>
      </c>
      <c r="L31" s="11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>
      <c r="A32" s="156">
        <v>28</v>
      </c>
      <c r="B32" s="151" t="s">
        <v>33</v>
      </c>
      <c r="C32" s="155">
        <v>5</v>
      </c>
      <c r="D32" s="10" t="s">
        <v>415</v>
      </c>
      <c r="E32" s="10" t="s">
        <v>416</v>
      </c>
      <c r="F32" s="10" t="s">
        <v>13</v>
      </c>
      <c r="G32" s="153">
        <v>2021</v>
      </c>
      <c r="H32" s="148" t="s">
        <v>16</v>
      </c>
      <c r="I32" s="13">
        <v>307</v>
      </c>
      <c r="J32" s="13">
        <v>1535</v>
      </c>
      <c r="K32" s="159">
        <v>6816</v>
      </c>
      <c r="L32" s="11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>
      <c r="A33" s="156">
        <v>29</v>
      </c>
      <c r="B33" s="151" t="s">
        <v>33</v>
      </c>
      <c r="C33" s="155">
        <v>5</v>
      </c>
      <c r="D33" s="10" t="s">
        <v>417</v>
      </c>
      <c r="E33" s="10" t="s">
        <v>418</v>
      </c>
      <c r="F33" s="10" t="s">
        <v>372</v>
      </c>
      <c r="G33" s="153">
        <v>2018</v>
      </c>
      <c r="H33" s="148" t="s">
        <v>16</v>
      </c>
      <c r="I33" s="13">
        <v>350</v>
      </c>
      <c r="J33" s="13">
        <v>1750</v>
      </c>
      <c r="K33" s="159">
        <v>6816</v>
      </c>
      <c r="L33" s="11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>
      <c r="A34" s="156">
        <v>30</v>
      </c>
      <c r="B34" s="151" t="s">
        <v>33</v>
      </c>
      <c r="C34" s="155">
        <v>5</v>
      </c>
      <c r="D34" s="10" t="s">
        <v>419</v>
      </c>
      <c r="E34" s="10" t="s">
        <v>420</v>
      </c>
      <c r="F34" s="10" t="s">
        <v>421</v>
      </c>
      <c r="G34" s="153">
        <v>2019</v>
      </c>
      <c r="H34" s="148" t="s">
        <v>16</v>
      </c>
      <c r="I34" s="13">
        <v>504</v>
      </c>
      <c r="J34" s="13">
        <v>2520</v>
      </c>
      <c r="K34" s="159">
        <v>6816</v>
      </c>
      <c r="L34" s="11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>
      <c r="A35" s="156">
        <v>31</v>
      </c>
      <c r="B35" s="151" t="s">
        <v>33</v>
      </c>
      <c r="C35" s="155">
        <v>3</v>
      </c>
      <c r="D35" s="10" t="s">
        <v>422</v>
      </c>
      <c r="E35" s="10" t="s">
        <v>423</v>
      </c>
      <c r="F35" s="10" t="s">
        <v>424</v>
      </c>
      <c r="G35" s="153">
        <v>2017</v>
      </c>
      <c r="H35" s="148" t="s">
        <v>16</v>
      </c>
      <c r="I35" s="13">
        <v>686</v>
      </c>
      <c r="J35" s="13">
        <v>2058</v>
      </c>
      <c r="K35" s="159">
        <v>6816</v>
      </c>
      <c r="L35" s="11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>
      <c r="A36" s="156">
        <v>32</v>
      </c>
      <c r="B36" s="151" t="s">
        <v>33</v>
      </c>
      <c r="C36" s="155">
        <v>5</v>
      </c>
      <c r="D36" s="10" t="s">
        <v>425</v>
      </c>
      <c r="E36" s="10" t="s">
        <v>426</v>
      </c>
      <c r="F36" s="10" t="s">
        <v>421</v>
      </c>
      <c r="G36" s="153">
        <v>2024</v>
      </c>
      <c r="H36" s="148" t="s">
        <v>16</v>
      </c>
      <c r="I36" s="13">
        <v>687</v>
      </c>
      <c r="J36" s="13">
        <v>3435</v>
      </c>
      <c r="K36" s="159">
        <v>6816</v>
      </c>
      <c r="L36" s="11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>
      <c r="A37" s="125"/>
      <c r="B37" s="126"/>
      <c r="C37" s="127"/>
      <c r="D37" s="126"/>
      <c r="E37" s="126"/>
      <c r="F37" s="126"/>
      <c r="G37" s="128"/>
      <c r="H37" s="126"/>
      <c r="I37" s="126"/>
      <c r="J37" s="129"/>
      <c r="K37" s="130"/>
      <c r="L37" s="13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>
      <c r="A38" s="160"/>
      <c r="B38" s="161"/>
      <c r="C38" s="162"/>
      <c r="D38" s="163"/>
      <c r="E38" s="163"/>
      <c r="F38" s="163"/>
      <c r="G38" s="164"/>
      <c r="H38" s="163"/>
      <c r="I38" s="163"/>
      <c r="J38" s="165"/>
      <c r="K38" s="166"/>
      <c r="L38" s="13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>
      <c r="A39" s="96"/>
      <c r="B39" s="75" t="s">
        <v>239</v>
      </c>
      <c r="C39" s="76"/>
      <c r="D39" s="77"/>
      <c r="E39" s="77"/>
      <c r="F39" s="77"/>
      <c r="G39" s="77"/>
      <c r="H39" s="77"/>
      <c r="I39" s="91"/>
      <c r="J39" s="135" t="s">
        <v>11</v>
      </c>
      <c r="K39" s="136">
        <f>SUM(J5:J36)</f>
        <v>68876.399999999994</v>
      </c>
      <c r="L39" s="13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>
      <c r="A40" s="167"/>
      <c r="B40" s="168">
        <f>SUM(C5:C36)</f>
        <v>147</v>
      </c>
      <c r="C40" s="83" t="s">
        <v>240</v>
      </c>
      <c r="D40" s="65"/>
      <c r="E40" s="65"/>
      <c r="F40" s="65"/>
      <c r="G40" s="65"/>
      <c r="H40" s="65"/>
      <c r="I40" s="65"/>
      <c r="J40" s="65"/>
      <c r="K40" s="84"/>
      <c r="L40" s="138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>
      <c r="A41" s="75" t="s">
        <v>238</v>
      </c>
      <c r="B41" s="87"/>
      <c r="C41" s="87"/>
      <c r="D41" s="87"/>
      <c r="E41" s="88"/>
      <c r="F41" s="89" t="s">
        <v>238</v>
      </c>
      <c r="G41" s="89" t="s">
        <v>239</v>
      </c>
      <c r="H41" s="90"/>
      <c r="I41" s="77"/>
      <c r="J41" s="91"/>
      <c r="K41" s="139" t="s">
        <v>241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>
      <c r="A42" s="81">
        <f>A36</f>
        <v>32</v>
      </c>
      <c r="B42" s="87"/>
      <c r="C42" s="87"/>
      <c r="D42" s="87"/>
      <c r="E42" s="88"/>
      <c r="F42" s="92">
        <f>A42</f>
        <v>32</v>
      </c>
      <c r="G42" s="137">
        <f>SUM(C5:C36)</f>
        <v>147</v>
      </c>
      <c r="H42" s="79" t="s">
        <v>242</v>
      </c>
      <c r="I42" s="95"/>
      <c r="J42" s="80">
        <f>K39</f>
        <v>68876.399999999994</v>
      </c>
      <c r="K42" s="140">
        <v>65000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>
      <c r="A43" s="98"/>
      <c r="B43" s="169"/>
      <c r="C43" s="170"/>
      <c r="D43" s="171"/>
      <c r="E43" s="171"/>
      <c r="F43" s="171"/>
      <c r="G43" s="98"/>
      <c r="H43" s="98"/>
      <c r="I43" s="172"/>
      <c r="J43" s="99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>
      <c r="A44" s="98"/>
      <c r="B44" s="169"/>
      <c r="C44" s="170"/>
      <c r="D44" s="171"/>
      <c r="E44" s="171"/>
      <c r="F44" s="171"/>
      <c r="G44" s="98"/>
      <c r="H44" s="98"/>
      <c r="I44" s="172"/>
      <c r="J44" s="99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5" ht="15.75" customHeight="1">
      <c r="A45" s="173"/>
      <c r="B45" s="98"/>
      <c r="C45" s="169"/>
      <c r="D45" s="170"/>
      <c r="E45" s="171"/>
      <c r="F45" s="171"/>
      <c r="G45" s="171"/>
      <c r="H45" s="98"/>
      <c r="I45" s="98"/>
      <c r="J45" s="172"/>
      <c r="K45" s="99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5" ht="15.75" customHeight="1">
      <c r="A46" s="173"/>
      <c r="B46" s="98"/>
      <c r="C46" s="169"/>
      <c r="D46" s="170"/>
      <c r="E46" s="171"/>
      <c r="F46" s="171"/>
      <c r="G46" s="171"/>
      <c r="H46" s="98"/>
      <c r="I46" s="98"/>
      <c r="J46" s="172"/>
      <c r="K46" s="99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>
      <c r="A47" s="173"/>
      <c r="B47" s="98"/>
      <c r="C47" s="169"/>
      <c r="D47" s="170"/>
      <c r="E47" s="171"/>
      <c r="F47" s="171"/>
      <c r="G47" s="171"/>
      <c r="H47" s="98"/>
      <c r="I47" s="98"/>
      <c r="J47" s="172"/>
      <c r="K47" s="99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>
      <c r="A48" s="173"/>
      <c r="B48" s="98"/>
      <c r="C48" s="169"/>
      <c r="D48" s="170"/>
      <c r="E48" s="171"/>
      <c r="F48" s="171"/>
      <c r="G48" s="171"/>
      <c r="H48" s="98"/>
      <c r="I48" s="102"/>
      <c r="J48" s="174"/>
      <c r="K48" s="99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>
      <c r="A49" s="173"/>
      <c r="B49" s="98"/>
      <c r="C49" s="169"/>
      <c r="D49" s="170"/>
      <c r="E49" s="171"/>
      <c r="F49" s="171"/>
      <c r="G49" s="171"/>
      <c r="H49" s="98"/>
      <c r="I49" s="102"/>
      <c r="J49" s="174"/>
      <c r="K49" s="99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>
      <c r="A50" s="173"/>
      <c r="B50" s="98"/>
      <c r="C50" s="169"/>
      <c r="D50" s="170"/>
      <c r="E50" s="171"/>
      <c r="F50" s="171"/>
      <c r="G50" s="171"/>
      <c r="H50" s="98"/>
      <c r="I50" s="102"/>
      <c r="J50" s="174"/>
      <c r="K50" s="99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>
      <c r="A51" s="173"/>
      <c r="B51" s="98"/>
      <c r="C51" s="169"/>
      <c r="D51" s="170"/>
      <c r="E51" s="171"/>
      <c r="F51" s="171"/>
      <c r="G51" s="171"/>
      <c r="H51" s="98"/>
      <c r="I51" s="102"/>
      <c r="J51" s="174"/>
      <c r="K51" s="99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>
      <c r="A52" s="173"/>
      <c r="B52" s="98"/>
      <c r="C52" s="169"/>
      <c r="D52" s="170"/>
      <c r="E52" s="171"/>
      <c r="F52" s="171"/>
      <c r="G52" s="171"/>
      <c r="H52" s="98"/>
      <c r="I52" s="102"/>
      <c r="J52" s="174"/>
      <c r="K52" s="99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>
      <c r="A53" s="173"/>
      <c r="B53" s="98"/>
      <c r="C53" s="169"/>
      <c r="D53" s="170"/>
      <c r="E53" s="171"/>
      <c r="F53" s="171"/>
      <c r="G53" s="171"/>
      <c r="H53" s="98"/>
      <c r="I53" s="102"/>
      <c r="J53" s="174"/>
      <c r="K53" s="99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>
      <c r="A54" s="173"/>
      <c r="B54" s="98"/>
      <c r="C54" s="169"/>
      <c r="D54" s="170"/>
      <c r="E54" s="171"/>
      <c r="F54" s="171"/>
      <c r="G54" s="171"/>
      <c r="H54" s="98"/>
      <c r="I54" s="102"/>
      <c r="J54" s="174"/>
      <c r="K54" s="99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25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25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25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25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/>
    <row r="244" spans="1:25" ht="15.75" customHeight="1"/>
    <row r="245" spans="1:25" ht="15.75" customHeight="1"/>
    <row r="246" spans="1:25" ht="15.75" customHeight="1"/>
    <row r="247" spans="1:25" ht="15.75" customHeight="1"/>
    <row r="248" spans="1:25" ht="15.75" customHeight="1"/>
    <row r="249" spans="1:25" ht="15.75" customHeight="1"/>
    <row r="250" spans="1:25" ht="15.75" customHeight="1"/>
    <row r="251" spans="1:25" ht="15.75" customHeight="1"/>
    <row r="252" spans="1:25" ht="15.75" customHeight="1"/>
    <row r="253" spans="1:25" ht="15.75" customHeight="1"/>
    <row r="254" spans="1:25" ht="15.75" customHeight="1"/>
    <row r="255" spans="1:25" ht="15.75" customHeight="1"/>
    <row r="256" spans="1:25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J1"/>
    <mergeCell ref="A3:A4"/>
    <mergeCell ref="B3:J3"/>
  </mergeCells>
  <pageMargins left="0.7" right="0.7" top="0.75" bottom="0.75" header="0" footer="0"/>
  <pageSetup orientation="landscape"/>
  <headerFooter>
    <oddFooter>&amp;C000000&amp;P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>
      <selection activeCell="G11" sqref="G11"/>
    </sheetView>
  </sheetViews>
  <sheetFormatPr baseColWidth="10" defaultColWidth="12.625" defaultRowHeight="15" customHeight="1"/>
  <cols>
    <col min="1" max="1" width="8.375" customWidth="1"/>
    <col min="2" max="2" width="17.125" customWidth="1"/>
    <col min="3" max="3" width="9.375" customWidth="1"/>
    <col min="4" max="4" width="58.125" customWidth="1"/>
    <col min="5" max="5" width="30.375" customWidth="1"/>
    <col min="6" max="6" width="22.375" customWidth="1"/>
    <col min="7" max="7" width="12.875" customWidth="1"/>
    <col min="8" max="8" width="17.125" customWidth="1"/>
    <col min="9" max="9" width="16.875" customWidth="1"/>
    <col min="10" max="10" width="19.125" customWidth="1"/>
    <col min="11" max="11" width="13.625" customWidth="1"/>
    <col min="12" max="12" width="13.875" customWidth="1"/>
  </cols>
  <sheetData>
    <row r="1" spans="1:26" ht="27" customHeight="1">
      <c r="A1" s="1" t="s">
        <v>237</v>
      </c>
      <c r="B1" s="509" t="s">
        <v>2219</v>
      </c>
      <c r="C1" s="510"/>
      <c r="D1" s="510"/>
      <c r="E1" s="510"/>
      <c r="F1" s="510"/>
      <c r="G1" s="510"/>
      <c r="H1" s="510"/>
      <c r="I1" s="510"/>
      <c r="J1" s="510"/>
      <c r="K1" s="510"/>
      <c r="L1" s="51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6.25" customHeight="1">
      <c r="A2" s="512" t="s">
        <v>1</v>
      </c>
      <c r="B2" s="514" t="s">
        <v>427</v>
      </c>
      <c r="C2" s="515"/>
      <c r="D2" s="515"/>
      <c r="E2" s="515"/>
      <c r="F2" s="515"/>
      <c r="G2" s="515"/>
      <c r="H2" s="515"/>
      <c r="I2" s="515"/>
      <c r="J2" s="516"/>
      <c r="K2" s="3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513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>
      <c r="A4" s="7">
        <v>1</v>
      </c>
      <c r="B4" s="175" t="s">
        <v>13</v>
      </c>
      <c r="C4" s="9">
        <v>5</v>
      </c>
      <c r="D4" s="176" t="s">
        <v>428</v>
      </c>
      <c r="E4" s="176" t="s">
        <v>429</v>
      </c>
      <c r="F4" s="177" t="s">
        <v>13</v>
      </c>
      <c r="G4" s="178" t="s">
        <v>430</v>
      </c>
      <c r="H4" s="8" t="s">
        <v>248</v>
      </c>
      <c r="I4" s="13">
        <v>319.2</v>
      </c>
      <c r="J4" s="13">
        <v>1596</v>
      </c>
      <c r="K4" s="9" t="s">
        <v>17</v>
      </c>
      <c r="L4" s="179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7">
        <v>2</v>
      </c>
      <c r="B5" s="175" t="s">
        <v>431</v>
      </c>
      <c r="C5" s="9">
        <v>5</v>
      </c>
      <c r="D5" s="176" t="s">
        <v>432</v>
      </c>
      <c r="E5" s="176" t="s">
        <v>433</v>
      </c>
      <c r="F5" s="176" t="s">
        <v>296</v>
      </c>
      <c r="G5" s="11">
        <v>2024</v>
      </c>
      <c r="H5" s="8" t="s">
        <v>248</v>
      </c>
      <c r="I5" s="13">
        <v>2744</v>
      </c>
      <c r="J5" s="13">
        <v>13720</v>
      </c>
      <c r="K5" s="9" t="s">
        <v>434</v>
      </c>
      <c r="L5" s="17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.5" customHeight="1">
      <c r="A6" s="7">
        <v>3</v>
      </c>
      <c r="B6" s="175" t="s">
        <v>431</v>
      </c>
      <c r="C6" s="9">
        <v>5</v>
      </c>
      <c r="D6" s="176" t="s">
        <v>435</v>
      </c>
      <c r="E6" s="176" t="s">
        <v>436</v>
      </c>
      <c r="F6" s="10" t="s">
        <v>437</v>
      </c>
      <c r="G6" s="11">
        <v>2024</v>
      </c>
      <c r="H6" s="8" t="s">
        <v>248</v>
      </c>
      <c r="I6" s="13">
        <v>1487.79</v>
      </c>
      <c r="J6" s="13">
        <v>7438.95</v>
      </c>
      <c r="K6" s="9" t="s">
        <v>434</v>
      </c>
      <c r="L6" s="17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7">
        <v>4</v>
      </c>
      <c r="B7" s="180" t="s">
        <v>431</v>
      </c>
      <c r="C7" s="9">
        <v>5</v>
      </c>
      <c r="D7" s="176" t="s">
        <v>438</v>
      </c>
      <c r="E7" s="176" t="s">
        <v>439</v>
      </c>
      <c r="F7" s="10" t="s">
        <v>437</v>
      </c>
      <c r="G7" s="11">
        <v>2024</v>
      </c>
      <c r="H7" s="8" t="s">
        <v>248</v>
      </c>
      <c r="I7" s="24">
        <v>2160</v>
      </c>
      <c r="J7" s="13">
        <v>10800</v>
      </c>
      <c r="K7" s="16" t="s">
        <v>434</v>
      </c>
      <c r="L7" s="17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>
      <c r="A8" s="7">
        <v>5</v>
      </c>
      <c r="B8" s="181" t="s">
        <v>431</v>
      </c>
      <c r="C8" s="9">
        <v>5</v>
      </c>
      <c r="D8" s="176" t="s">
        <v>440</v>
      </c>
      <c r="E8" s="176" t="s">
        <v>441</v>
      </c>
      <c r="F8" s="10" t="s">
        <v>437</v>
      </c>
      <c r="G8" s="11">
        <v>2024</v>
      </c>
      <c r="H8" s="8" t="s">
        <v>248</v>
      </c>
      <c r="I8" s="24">
        <v>1292.67</v>
      </c>
      <c r="J8" s="13">
        <v>6463.35</v>
      </c>
      <c r="K8" s="16" t="s">
        <v>434</v>
      </c>
      <c r="L8" s="17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7">
        <v>6</v>
      </c>
      <c r="B9" s="181" t="s">
        <v>431</v>
      </c>
      <c r="C9" s="9">
        <v>3</v>
      </c>
      <c r="D9" s="176" t="s">
        <v>442</v>
      </c>
      <c r="E9" s="176" t="s">
        <v>443</v>
      </c>
      <c r="F9" s="10" t="s">
        <v>296</v>
      </c>
      <c r="G9" s="11">
        <v>2021</v>
      </c>
      <c r="H9" s="8" t="s">
        <v>248</v>
      </c>
      <c r="I9" s="24">
        <v>655.99</v>
      </c>
      <c r="J9" s="13">
        <v>1967.97</v>
      </c>
      <c r="K9" s="16" t="s">
        <v>434</v>
      </c>
      <c r="L9" s="179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6.5" customHeight="1">
      <c r="A10" s="7">
        <v>7</v>
      </c>
      <c r="B10" s="181" t="s">
        <v>431</v>
      </c>
      <c r="C10" s="9">
        <v>5</v>
      </c>
      <c r="D10" s="176" t="s">
        <v>444</v>
      </c>
      <c r="E10" s="176" t="s">
        <v>445</v>
      </c>
      <c r="F10" s="10" t="s">
        <v>446</v>
      </c>
      <c r="G10" s="11">
        <v>2024</v>
      </c>
      <c r="H10" s="8" t="s">
        <v>248</v>
      </c>
      <c r="I10" s="24">
        <v>2040</v>
      </c>
      <c r="J10" s="13">
        <v>10200</v>
      </c>
      <c r="K10" s="16" t="s">
        <v>434</v>
      </c>
      <c r="L10" s="179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.5" customHeight="1">
      <c r="A11" s="7">
        <v>8</v>
      </c>
      <c r="B11" s="181" t="s">
        <v>431</v>
      </c>
      <c r="C11" s="9">
        <v>5</v>
      </c>
      <c r="D11" s="176" t="s">
        <v>447</v>
      </c>
      <c r="E11" s="176" t="s">
        <v>448</v>
      </c>
      <c r="F11" s="10" t="s">
        <v>437</v>
      </c>
      <c r="G11" s="11">
        <v>2024</v>
      </c>
      <c r="H11" s="8" t="s">
        <v>248</v>
      </c>
      <c r="I11" s="24">
        <v>1386</v>
      </c>
      <c r="J11" s="13">
        <v>6930</v>
      </c>
      <c r="K11" s="16" t="s">
        <v>434</v>
      </c>
      <c r="L11" s="18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7">
        <v>9</v>
      </c>
      <c r="B12" s="181" t="s">
        <v>431</v>
      </c>
      <c r="C12" s="9">
        <v>5</v>
      </c>
      <c r="D12" s="176" t="s">
        <v>449</v>
      </c>
      <c r="E12" s="176" t="s">
        <v>450</v>
      </c>
      <c r="F12" s="10" t="s">
        <v>437</v>
      </c>
      <c r="G12" s="11">
        <v>2024</v>
      </c>
      <c r="H12" s="8" t="s">
        <v>248</v>
      </c>
      <c r="I12" s="24">
        <v>2301</v>
      </c>
      <c r="J12" s="13">
        <v>11505</v>
      </c>
      <c r="K12" s="16" t="s">
        <v>434</v>
      </c>
      <c r="L12" s="18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7">
        <v>10</v>
      </c>
      <c r="B13" s="183" t="s">
        <v>431</v>
      </c>
      <c r="C13" s="9">
        <v>5</v>
      </c>
      <c r="D13" s="176" t="s">
        <v>451</v>
      </c>
      <c r="E13" s="176" t="s">
        <v>452</v>
      </c>
      <c r="F13" s="10" t="s">
        <v>437</v>
      </c>
      <c r="G13" s="11">
        <v>2024</v>
      </c>
      <c r="H13" s="8" t="s">
        <v>248</v>
      </c>
      <c r="I13" s="24">
        <v>2160</v>
      </c>
      <c r="J13" s="13">
        <v>10800</v>
      </c>
      <c r="K13" s="16" t="s">
        <v>434</v>
      </c>
      <c r="L13" s="18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6.5" customHeight="1">
      <c r="A14" s="184">
        <v>11</v>
      </c>
      <c r="B14" s="185" t="s">
        <v>431</v>
      </c>
      <c r="C14" s="186">
        <v>5</v>
      </c>
      <c r="D14" s="176" t="s">
        <v>453</v>
      </c>
      <c r="E14" s="176" t="s">
        <v>454</v>
      </c>
      <c r="F14" s="10" t="s">
        <v>437</v>
      </c>
      <c r="G14" s="11">
        <v>2024</v>
      </c>
      <c r="H14" s="8" t="s">
        <v>248</v>
      </c>
      <c r="I14" s="24">
        <v>2160</v>
      </c>
      <c r="J14" s="13">
        <v>10800</v>
      </c>
      <c r="K14" s="16" t="s">
        <v>434</v>
      </c>
      <c r="L14" s="18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6.5" customHeight="1">
      <c r="A15" s="184">
        <v>12</v>
      </c>
      <c r="B15" s="185" t="s">
        <v>25</v>
      </c>
      <c r="C15" s="186">
        <v>5</v>
      </c>
      <c r="D15" s="176" t="s">
        <v>455</v>
      </c>
      <c r="E15" s="176" t="s">
        <v>456</v>
      </c>
      <c r="F15" s="10" t="s">
        <v>457</v>
      </c>
      <c r="G15" s="11">
        <v>2016</v>
      </c>
      <c r="H15" s="8" t="s">
        <v>16</v>
      </c>
      <c r="I15" s="24">
        <v>170</v>
      </c>
      <c r="J15" s="13">
        <v>850</v>
      </c>
      <c r="K15" s="16" t="s">
        <v>29</v>
      </c>
      <c r="L15" s="18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6.5" customHeight="1">
      <c r="A16" s="184">
        <v>13</v>
      </c>
      <c r="B16" s="185" t="s">
        <v>25</v>
      </c>
      <c r="C16" s="186">
        <v>5</v>
      </c>
      <c r="D16" s="176" t="s">
        <v>458</v>
      </c>
      <c r="E16" s="176" t="s">
        <v>459</v>
      </c>
      <c r="F16" s="10" t="s">
        <v>460</v>
      </c>
      <c r="G16" s="11" t="s">
        <v>461</v>
      </c>
      <c r="H16" s="8" t="s">
        <v>248</v>
      </c>
      <c r="I16" s="24">
        <v>192</v>
      </c>
      <c r="J16" s="13">
        <v>960</v>
      </c>
      <c r="K16" s="16" t="s">
        <v>29</v>
      </c>
      <c r="L16" s="18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184">
        <v>14</v>
      </c>
      <c r="B17" s="185" t="s">
        <v>25</v>
      </c>
      <c r="C17" s="186">
        <v>3</v>
      </c>
      <c r="D17" s="176" t="s">
        <v>462</v>
      </c>
      <c r="E17" s="176" t="s">
        <v>463</v>
      </c>
      <c r="F17" s="10" t="s">
        <v>464</v>
      </c>
      <c r="G17" s="11">
        <v>2012</v>
      </c>
      <c r="H17" s="8" t="s">
        <v>16</v>
      </c>
      <c r="I17" s="24">
        <v>2678</v>
      </c>
      <c r="J17" s="13">
        <v>8034</v>
      </c>
      <c r="K17" s="16" t="s">
        <v>29</v>
      </c>
      <c r="L17" s="18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184">
        <v>15</v>
      </c>
      <c r="B18" s="185" t="s">
        <v>25</v>
      </c>
      <c r="C18" s="186">
        <v>5</v>
      </c>
      <c r="D18" s="176" t="s">
        <v>465</v>
      </c>
      <c r="E18" s="176" t="s">
        <v>466</v>
      </c>
      <c r="F18" s="187" t="s">
        <v>467</v>
      </c>
      <c r="G18" s="11">
        <v>2017</v>
      </c>
      <c r="H18" s="8" t="s">
        <v>16</v>
      </c>
      <c r="I18" s="24">
        <v>120</v>
      </c>
      <c r="J18" s="13">
        <v>600</v>
      </c>
      <c r="K18" s="16" t="s">
        <v>29</v>
      </c>
      <c r="L18" s="18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184">
        <v>16</v>
      </c>
      <c r="B19" s="185" t="s">
        <v>25</v>
      </c>
      <c r="C19" s="188">
        <v>3</v>
      </c>
      <c r="D19" s="176" t="s">
        <v>468</v>
      </c>
      <c r="E19" s="176" t="s">
        <v>469</v>
      </c>
      <c r="F19" s="10" t="s">
        <v>470</v>
      </c>
      <c r="G19" s="189" t="s">
        <v>471</v>
      </c>
      <c r="H19" s="8" t="s">
        <v>248</v>
      </c>
      <c r="I19" s="24">
        <v>2720</v>
      </c>
      <c r="J19" s="13">
        <v>8160</v>
      </c>
      <c r="K19" s="16" t="s">
        <v>472</v>
      </c>
      <c r="L19" s="18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>
      <c r="A20" s="184">
        <v>17</v>
      </c>
      <c r="B20" s="185" t="s">
        <v>25</v>
      </c>
      <c r="C20" s="188">
        <v>5</v>
      </c>
      <c r="D20" s="176" t="s">
        <v>473</v>
      </c>
      <c r="E20" s="176" t="s">
        <v>474</v>
      </c>
      <c r="F20" s="10" t="s">
        <v>470</v>
      </c>
      <c r="G20" s="190">
        <v>2021</v>
      </c>
      <c r="H20" s="8" t="s">
        <v>248</v>
      </c>
      <c r="I20" s="24">
        <v>1530</v>
      </c>
      <c r="J20" s="13">
        <v>7650</v>
      </c>
      <c r="K20" s="16" t="s">
        <v>472</v>
      </c>
      <c r="L20" s="18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84">
        <v>18</v>
      </c>
      <c r="B21" s="185" t="s">
        <v>25</v>
      </c>
      <c r="C21" s="188">
        <v>5</v>
      </c>
      <c r="D21" s="176" t="s">
        <v>475</v>
      </c>
      <c r="E21" s="176" t="s">
        <v>476</v>
      </c>
      <c r="F21" s="10" t="s">
        <v>470</v>
      </c>
      <c r="G21" s="190">
        <v>2023</v>
      </c>
      <c r="H21" s="8" t="s">
        <v>248</v>
      </c>
      <c r="I21" s="24">
        <v>2720</v>
      </c>
      <c r="J21" s="13">
        <v>13600</v>
      </c>
      <c r="K21" s="16" t="s">
        <v>472</v>
      </c>
      <c r="L21" s="18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84">
        <v>19</v>
      </c>
      <c r="B22" s="185" t="s">
        <v>33</v>
      </c>
      <c r="C22" s="188">
        <v>3</v>
      </c>
      <c r="D22" s="176" t="s">
        <v>477</v>
      </c>
      <c r="E22" s="176" t="s">
        <v>478</v>
      </c>
      <c r="F22" s="10" t="s">
        <v>479</v>
      </c>
      <c r="G22" s="190">
        <v>2014</v>
      </c>
      <c r="H22" s="8" t="s">
        <v>16</v>
      </c>
      <c r="I22" s="24">
        <v>1983</v>
      </c>
      <c r="J22" s="13">
        <v>5949</v>
      </c>
      <c r="K22" s="21">
        <v>6816</v>
      </c>
      <c r="L22" s="18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84">
        <v>20</v>
      </c>
      <c r="B23" s="185" t="s">
        <v>33</v>
      </c>
      <c r="C23" s="188">
        <v>3</v>
      </c>
      <c r="D23" s="176" t="s">
        <v>480</v>
      </c>
      <c r="E23" s="176" t="s">
        <v>481</v>
      </c>
      <c r="F23" s="10" t="s">
        <v>13</v>
      </c>
      <c r="G23" s="190">
        <v>2018</v>
      </c>
      <c r="H23" s="8" t="s">
        <v>16</v>
      </c>
      <c r="I23" s="24">
        <v>402</v>
      </c>
      <c r="J23" s="13">
        <v>1206</v>
      </c>
      <c r="K23" s="191">
        <v>6816</v>
      </c>
      <c r="L23" s="18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84">
        <v>21</v>
      </c>
      <c r="B24" s="185" t="s">
        <v>33</v>
      </c>
      <c r="C24" s="188">
        <v>3</v>
      </c>
      <c r="D24" s="176" t="s">
        <v>482</v>
      </c>
      <c r="E24" s="176" t="s">
        <v>483</v>
      </c>
      <c r="F24" s="10" t="s">
        <v>484</v>
      </c>
      <c r="G24" s="190">
        <v>2023</v>
      </c>
      <c r="H24" s="8" t="s">
        <v>16</v>
      </c>
      <c r="I24" s="24">
        <v>354</v>
      </c>
      <c r="J24" s="13">
        <v>1062</v>
      </c>
      <c r="K24" s="21">
        <v>6816</v>
      </c>
      <c r="L24" s="18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84">
        <v>22</v>
      </c>
      <c r="B25" s="185" t="s">
        <v>33</v>
      </c>
      <c r="C25" s="188">
        <v>3</v>
      </c>
      <c r="D25" s="176" t="s">
        <v>485</v>
      </c>
      <c r="E25" s="176" t="s">
        <v>486</v>
      </c>
      <c r="F25" s="10" t="s">
        <v>388</v>
      </c>
      <c r="G25" s="190">
        <v>2023</v>
      </c>
      <c r="H25" s="8" t="s">
        <v>16</v>
      </c>
      <c r="I25" s="24">
        <v>2100</v>
      </c>
      <c r="J25" s="13">
        <v>6300</v>
      </c>
      <c r="K25" s="21">
        <v>6816</v>
      </c>
      <c r="L25" s="18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84">
        <v>23</v>
      </c>
      <c r="B26" s="185" t="s">
        <v>33</v>
      </c>
      <c r="C26" s="188">
        <v>2</v>
      </c>
      <c r="D26" s="176" t="s">
        <v>487</v>
      </c>
      <c r="E26" s="176" t="s">
        <v>488</v>
      </c>
      <c r="F26" s="10" t="s">
        <v>437</v>
      </c>
      <c r="G26" s="190">
        <v>2014</v>
      </c>
      <c r="H26" s="8" t="s">
        <v>16</v>
      </c>
      <c r="I26" s="24">
        <v>3300</v>
      </c>
      <c r="J26" s="13">
        <v>6600</v>
      </c>
      <c r="K26" s="21">
        <v>6816</v>
      </c>
      <c r="L26" s="18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7">
        <v>24</v>
      </c>
      <c r="B27" s="192" t="s">
        <v>33</v>
      </c>
      <c r="C27" s="152">
        <v>5</v>
      </c>
      <c r="D27" s="176" t="s">
        <v>489</v>
      </c>
      <c r="E27" s="176" t="s">
        <v>490</v>
      </c>
      <c r="F27" s="10" t="s">
        <v>491</v>
      </c>
      <c r="G27" s="190">
        <v>2020</v>
      </c>
      <c r="H27" s="8" t="s">
        <v>16</v>
      </c>
      <c r="I27" s="13">
        <v>2337</v>
      </c>
      <c r="J27" s="13">
        <v>11685</v>
      </c>
      <c r="K27" s="9">
        <v>6816</v>
      </c>
      <c r="L27" s="18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7">
        <v>25</v>
      </c>
      <c r="B28" s="175" t="s">
        <v>33</v>
      </c>
      <c r="C28" s="152">
        <v>3</v>
      </c>
      <c r="D28" s="176" t="s">
        <v>492</v>
      </c>
      <c r="E28" s="176" t="s">
        <v>493</v>
      </c>
      <c r="F28" s="167" t="s">
        <v>494</v>
      </c>
      <c r="G28" s="190">
        <v>2024</v>
      </c>
      <c r="H28" s="8" t="s">
        <v>16</v>
      </c>
      <c r="I28" s="13">
        <v>858</v>
      </c>
      <c r="J28" s="13">
        <v>2574</v>
      </c>
      <c r="K28" s="21">
        <v>6816</v>
      </c>
      <c r="L28" s="18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7">
        <v>26</v>
      </c>
      <c r="B29" s="175" t="s">
        <v>33</v>
      </c>
      <c r="C29" s="152">
        <v>5</v>
      </c>
      <c r="D29" s="176" t="s">
        <v>495</v>
      </c>
      <c r="E29" s="176" t="s">
        <v>496</v>
      </c>
      <c r="F29" s="32" t="s">
        <v>494</v>
      </c>
      <c r="G29" s="190">
        <v>2020</v>
      </c>
      <c r="H29" s="8" t="s">
        <v>16</v>
      </c>
      <c r="I29" s="13">
        <v>1228</v>
      </c>
      <c r="J29" s="13">
        <v>6140</v>
      </c>
      <c r="K29" s="21">
        <v>6816</v>
      </c>
      <c r="L29" s="18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7">
        <v>27</v>
      </c>
      <c r="B30" s="175" t="s">
        <v>33</v>
      </c>
      <c r="C30" s="9">
        <v>5</v>
      </c>
      <c r="D30" s="176" t="s">
        <v>497</v>
      </c>
      <c r="E30" s="176" t="s">
        <v>498</v>
      </c>
      <c r="F30" s="193" t="s">
        <v>281</v>
      </c>
      <c r="G30" s="11">
        <v>2023</v>
      </c>
      <c r="H30" s="8" t="s">
        <v>16</v>
      </c>
      <c r="I30" s="13">
        <v>1285</v>
      </c>
      <c r="J30" s="13">
        <v>6425</v>
      </c>
      <c r="K30" s="21">
        <v>6816</v>
      </c>
      <c r="L30" s="18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7">
        <v>28</v>
      </c>
      <c r="B31" s="175" t="s">
        <v>33</v>
      </c>
      <c r="C31" s="9">
        <v>5</v>
      </c>
      <c r="D31" s="176" t="s">
        <v>499</v>
      </c>
      <c r="E31" s="176" t="s">
        <v>500</v>
      </c>
      <c r="F31" s="193" t="s">
        <v>501</v>
      </c>
      <c r="G31" s="11">
        <v>2024</v>
      </c>
      <c r="H31" s="8" t="s">
        <v>16</v>
      </c>
      <c r="I31" s="13">
        <v>1153</v>
      </c>
      <c r="J31" s="13">
        <v>5765</v>
      </c>
      <c r="K31" s="21">
        <v>6816</v>
      </c>
      <c r="L31" s="18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7">
        <v>29</v>
      </c>
      <c r="B32" s="175" t="s">
        <v>33</v>
      </c>
      <c r="C32" s="9">
        <v>5</v>
      </c>
      <c r="D32" s="176" t="s">
        <v>502</v>
      </c>
      <c r="E32" s="176" t="s">
        <v>503</v>
      </c>
      <c r="F32" s="193" t="s">
        <v>501</v>
      </c>
      <c r="G32" s="11">
        <v>2022</v>
      </c>
      <c r="H32" s="8" t="s">
        <v>16</v>
      </c>
      <c r="I32" s="13">
        <v>883</v>
      </c>
      <c r="J32" s="13">
        <v>4415</v>
      </c>
      <c r="K32" s="21">
        <v>6816</v>
      </c>
      <c r="L32" s="18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7">
        <v>30</v>
      </c>
      <c r="B33" s="175" t="s">
        <v>33</v>
      </c>
      <c r="C33" s="9">
        <v>3</v>
      </c>
      <c r="D33" s="176" t="s">
        <v>504</v>
      </c>
      <c r="E33" s="176" t="s">
        <v>505</v>
      </c>
      <c r="F33" s="193" t="s">
        <v>13</v>
      </c>
      <c r="G33" s="11">
        <v>2020</v>
      </c>
      <c r="H33" s="8" t="s">
        <v>16</v>
      </c>
      <c r="I33" s="13">
        <v>332</v>
      </c>
      <c r="J33" s="13">
        <v>996</v>
      </c>
      <c r="K33" s="21">
        <v>6816</v>
      </c>
      <c r="L33" s="18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7">
        <v>31</v>
      </c>
      <c r="B34" s="175" t="s">
        <v>33</v>
      </c>
      <c r="C34" s="9">
        <v>2</v>
      </c>
      <c r="D34" s="176" t="s">
        <v>506</v>
      </c>
      <c r="E34" s="176" t="s">
        <v>507</v>
      </c>
      <c r="F34" s="193" t="s">
        <v>508</v>
      </c>
      <c r="G34" s="11">
        <v>2019</v>
      </c>
      <c r="H34" s="8" t="s">
        <v>16</v>
      </c>
      <c r="I34" s="13">
        <v>1785</v>
      </c>
      <c r="J34" s="13">
        <v>3570</v>
      </c>
      <c r="K34" s="21">
        <v>6816</v>
      </c>
      <c r="L34" s="18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7">
        <v>32</v>
      </c>
      <c r="B35" s="175" t="s">
        <v>33</v>
      </c>
      <c r="C35" s="9">
        <v>2</v>
      </c>
      <c r="D35" s="176" t="s">
        <v>509</v>
      </c>
      <c r="E35" s="176" t="s">
        <v>510</v>
      </c>
      <c r="F35" s="193" t="s">
        <v>13</v>
      </c>
      <c r="G35" s="11">
        <v>2013</v>
      </c>
      <c r="H35" s="8" t="s">
        <v>16</v>
      </c>
      <c r="I35" s="13">
        <v>335</v>
      </c>
      <c r="J35" s="13">
        <v>670</v>
      </c>
      <c r="K35" s="21">
        <v>6816</v>
      </c>
      <c r="L35" s="18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7">
        <v>33</v>
      </c>
      <c r="B36" s="175" t="s">
        <v>33</v>
      </c>
      <c r="C36" s="9">
        <v>3</v>
      </c>
      <c r="D36" s="176" t="s">
        <v>511</v>
      </c>
      <c r="E36" s="176" t="s">
        <v>512</v>
      </c>
      <c r="F36" s="193" t="s">
        <v>268</v>
      </c>
      <c r="G36" s="11">
        <v>2024</v>
      </c>
      <c r="H36" s="8" t="s">
        <v>16</v>
      </c>
      <c r="I36" s="13">
        <v>603</v>
      </c>
      <c r="J36" s="13">
        <v>1809</v>
      </c>
      <c r="K36" s="21">
        <v>6816</v>
      </c>
      <c r="L36" s="18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7">
        <v>34</v>
      </c>
      <c r="B37" s="175" t="s">
        <v>513</v>
      </c>
      <c r="C37" s="9">
        <v>2</v>
      </c>
      <c r="D37" s="176" t="s">
        <v>514</v>
      </c>
      <c r="E37" s="176" t="s">
        <v>515</v>
      </c>
      <c r="F37" s="32" t="s">
        <v>516</v>
      </c>
      <c r="G37" s="167">
        <v>2023</v>
      </c>
      <c r="H37" s="8" t="s">
        <v>16</v>
      </c>
      <c r="I37" s="13">
        <v>1440</v>
      </c>
      <c r="J37" s="13">
        <v>2880</v>
      </c>
      <c r="K37" s="21" t="s">
        <v>517</v>
      </c>
      <c r="L37" s="18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7">
        <v>35</v>
      </c>
      <c r="B38" s="175" t="s">
        <v>513</v>
      </c>
      <c r="C38" s="9">
        <v>2</v>
      </c>
      <c r="D38" s="176" t="s">
        <v>518</v>
      </c>
      <c r="E38" s="176" t="s">
        <v>519</v>
      </c>
      <c r="F38" s="32" t="s">
        <v>516</v>
      </c>
      <c r="G38" s="167">
        <v>2020</v>
      </c>
      <c r="H38" s="8" t="s">
        <v>16</v>
      </c>
      <c r="I38" s="13">
        <v>1568</v>
      </c>
      <c r="J38" s="13">
        <v>3136</v>
      </c>
      <c r="K38" s="194" t="s">
        <v>517</v>
      </c>
      <c r="L38" s="18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95"/>
      <c r="B39" s="196"/>
      <c r="C39" s="197"/>
      <c r="D39" s="196"/>
      <c r="E39" s="196"/>
      <c r="F39" s="196"/>
      <c r="G39" s="198"/>
      <c r="H39" s="196"/>
      <c r="I39" s="196"/>
      <c r="J39" s="199"/>
      <c r="K39" s="200"/>
      <c r="L39" s="20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64"/>
      <c r="B40" s="65"/>
      <c r="C40" s="65"/>
      <c r="D40" s="65"/>
      <c r="E40" s="65"/>
      <c r="F40" s="65"/>
      <c r="G40" s="65"/>
      <c r="H40" s="65"/>
      <c r="I40" s="65"/>
      <c r="J40" s="65"/>
      <c r="K40" s="66"/>
      <c r="L40" s="20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03"/>
      <c r="B41" s="204"/>
      <c r="C41" s="205"/>
      <c r="D41" s="204"/>
      <c r="E41" s="204"/>
      <c r="F41" s="204"/>
      <c r="G41" s="204"/>
      <c r="H41" s="204"/>
      <c r="I41" s="206"/>
      <c r="J41" s="207" t="s">
        <v>11</v>
      </c>
      <c r="K41" s="208">
        <f>J38+J37+J36+J35+J34+J33+J32+J31+J30+J29+J28+J27+J26+J25+J24+J23+J22+J21+J20+J19+J18+J17+J16+J15+J14+J13+J12+J11+J10+J9+J8+J7+J6+J5+J4</f>
        <v>203257.27000000002</v>
      </c>
      <c r="L41" s="204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09" t="s">
        <v>238</v>
      </c>
      <c r="B42" s="210" t="s">
        <v>239</v>
      </c>
      <c r="C42" s="83" t="s">
        <v>240</v>
      </c>
      <c r="D42" s="65"/>
      <c r="E42" s="65"/>
      <c r="F42" s="65"/>
      <c r="G42" s="65"/>
      <c r="H42" s="65"/>
      <c r="I42" s="65"/>
      <c r="J42" s="65"/>
      <c r="K42" s="84"/>
      <c r="L42" s="21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12">
        <f>A38</f>
        <v>35</v>
      </c>
      <c r="B43" s="213">
        <f>SUM(C4:C38)</f>
        <v>140</v>
      </c>
      <c r="C43" s="214"/>
      <c r="D43" s="214"/>
      <c r="E43" s="215"/>
      <c r="F43" s="216" t="s">
        <v>238</v>
      </c>
      <c r="G43" s="216" t="s">
        <v>239</v>
      </c>
      <c r="H43" s="217"/>
      <c r="I43" s="218"/>
      <c r="J43" s="219"/>
      <c r="K43" s="220" t="s">
        <v>241</v>
      </c>
      <c r="L43" s="22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86"/>
      <c r="B44" s="87"/>
      <c r="C44" s="87"/>
      <c r="D44" s="87"/>
      <c r="E44" s="88"/>
      <c r="F44" s="92">
        <f t="shared" ref="F44:G44" si="0">A43</f>
        <v>35</v>
      </c>
      <c r="G44" s="137">
        <f t="shared" si="0"/>
        <v>140</v>
      </c>
      <c r="H44" s="79" t="s">
        <v>242</v>
      </c>
      <c r="I44" s="95"/>
      <c r="J44" s="80">
        <f>K41</f>
        <v>203257.27000000002</v>
      </c>
      <c r="K44" s="222">
        <v>200000</v>
      </c>
      <c r="L44" s="22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/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L1"/>
    <mergeCell ref="A2:A3"/>
    <mergeCell ref="B2:J2"/>
  </mergeCells>
  <pageMargins left="0.7" right="0.7" top="0.75" bottom="0.75" header="0" footer="0"/>
  <pageSetup orientation="landscape"/>
  <headerFooter>
    <oddFooter>&amp;C000000&amp;P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00"/>
  <sheetViews>
    <sheetView showGridLines="0" workbookViewId="0">
      <selection activeCell="J18" sqref="J18"/>
    </sheetView>
  </sheetViews>
  <sheetFormatPr baseColWidth="10" defaultColWidth="12.625" defaultRowHeight="15" customHeight="1"/>
  <cols>
    <col min="1" max="1" width="8.375" customWidth="1"/>
    <col min="2" max="2" width="16" customWidth="1"/>
    <col min="3" max="3" width="10.875" customWidth="1"/>
    <col min="4" max="4" width="59.375" customWidth="1"/>
    <col min="5" max="5" width="27.375" customWidth="1"/>
    <col min="6" max="6" width="18.875" customWidth="1"/>
    <col min="7" max="7" width="9.375" customWidth="1"/>
    <col min="8" max="8" width="18" customWidth="1"/>
    <col min="9" max="9" width="16.375" customWidth="1"/>
    <col min="10" max="10" width="16.5" customWidth="1"/>
    <col min="11" max="11" width="14.375" customWidth="1"/>
    <col min="12" max="12" width="15.875" customWidth="1"/>
    <col min="13" max="27" width="9.375" customWidth="1"/>
  </cols>
  <sheetData>
    <row r="1" spans="1:12" ht="27" customHeight="1">
      <c r="A1" s="1"/>
      <c r="B1" s="509" t="s">
        <v>2219</v>
      </c>
      <c r="C1" s="510"/>
      <c r="D1" s="510"/>
      <c r="E1" s="510"/>
      <c r="F1" s="510"/>
      <c r="G1" s="510"/>
      <c r="H1" s="510"/>
      <c r="I1" s="510"/>
      <c r="J1" s="510"/>
      <c r="K1" s="510"/>
      <c r="L1" s="511"/>
    </row>
    <row r="2" spans="1:12" ht="26.25" customHeight="1">
      <c r="A2" s="512" t="s">
        <v>1</v>
      </c>
      <c r="B2" s="514" t="s">
        <v>520</v>
      </c>
      <c r="C2" s="515"/>
      <c r="D2" s="515"/>
      <c r="E2" s="515"/>
      <c r="F2" s="515"/>
      <c r="G2" s="515"/>
      <c r="H2" s="515"/>
      <c r="I2" s="515"/>
      <c r="J2" s="516"/>
      <c r="K2" s="3"/>
      <c r="L2" s="4"/>
    </row>
    <row r="3" spans="1:12" ht="16.5" customHeight="1">
      <c r="A3" s="513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6"/>
    </row>
    <row r="4" spans="1:12" ht="16.5" customHeight="1">
      <c r="A4" s="49">
        <v>1</v>
      </c>
      <c r="B4" s="175" t="s">
        <v>13</v>
      </c>
      <c r="C4" s="9">
        <v>3</v>
      </c>
      <c r="D4" s="224" t="s">
        <v>521</v>
      </c>
      <c r="E4" s="224" t="s">
        <v>522</v>
      </c>
      <c r="F4" s="225" t="s">
        <v>13</v>
      </c>
      <c r="G4" s="11">
        <v>2024</v>
      </c>
      <c r="H4" s="8" t="s">
        <v>16</v>
      </c>
      <c r="I4" s="226">
        <v>239.2</v>
      </c>
      <c r="J4" s="226">
        <v>716.6</v>
      </c>
      <c r="K4" s="16" t="s">
        <v>17</v>
      </c>
      <c r="L4" s="15"/>
    </row>
    <row r="5" spans="1:12" ht="16.5" customHeight="1">
      <c r="A5" s="7">
        <v>2</v>
      </c>
      <c r="B5" s="175" t="s">
        <v>13</v>
      </c>
      <c r="C5" s="9">
        <v>3</v>
      </c>
      <c r="D5" s="27" t="s">
        <v>523</v>
      </c>
      <c r="E5" s="27" t="s">
        <v>524</v>
      </c>
      <c r="F5" s="227" t="s">
        <v>13</v>
      </c>
      <c r="G5" s="11">
        <v>2022</v>
      </c>
      <c r="H5" s="8" t="s">
        <v>16</v>
      </c>
      <c r="I5" s="13">
        <v>287.2</v>
      </c>
      <c r="J5" s="226">
        <v>861.6</v>
      </c>
      <c r="K5" s="16" t="s">
        <v>17</v>
      </c>
      <c r="L5" s="15"/>
    </row>
    <row r="6" spans="1:12" ht="16.5" customHeight="1">
      <c r="A6" s="7">
        <v>3</v>
      </c>
      <c r="B6" s="175" t="s">
        <v>25</v>
      </c>
      <c r="C6" s="9">
        <v>3</v>
      </c>
      <c r="D6" s="176" t="s">
        <v>525</v>
      </c>
      <c r="E6" s="224" t="s">
        <v>526</v>
      </c>
      <c r="F6" s="10" t="s">
        <v>527</v>
      </c>
      <c r="G6" s="11"/>
      <c r="H6" s="8" t="s">
        <v>16</v>
      </c>
      <c r="I6" s="13">
        <v>170</v>
      </c>
      <c r="J6" s="226">
        <v>510</v>
      </c>
      <c r="K6" s="16" t="s">
        <v>29</v>
      </c>
      <c r="L6" s="15"/>
    </row>
    <row r="7" spans="1:12" ht="15.75" customHeight="1">
      <c r="A7" s="7">
        <v>4</v>
      </c>
      <c r="B7" s="175" t="s">
        <v>25</v>
      </c>
      <c r="C7" s="9">
        <v>3</v>
      </c>
      <c r="D7" s="224" t="s">
        <v>528</v>
      </c>
      <c r="E7" s="10" t="s">
        <v>529</v>
      </c>
      <c r="F7" s="10" t="s">
        <v>527</v>
      </c>
      <c r="G7" s="11">
        <v>2007</v>
      </c>
      <c r="H7" s="8" t="s">
        <v>16</v>
      </c>
      <c r="I7" s="13">
        <v>170</v>
      </c>
      <c r="J7" s="226">
        <v>510</v>
      </c>
      <c r="K7" s="16" t="s">
        <v>29</v>
      </c>
      <c r="L7" s="15"/>
    </row>
    <row r="8" spans="1:12" ht="15.75" customHeight="1">
      <c r="A8" s="7">
        <v>5</v>
      </c>
      <c r="B8" s="10" t="s">
        <v>25</v>
      </c>
      <c r="C8" s="9">
        <v>2</v>
      </c>
      <c r="D8" s="27" t="s">
        <v>530</v>
      </c>
      <c r="E8" s="10" t="s">
        <v>531</v>
      </c>
      <c r="F8" s="10" t="s">
        <v>532</v>
      </c>
      <c r="G8" s="11">
        <v>2015</v>
      </c>
      <c r="H8" s="8" t="s">
        <v>16</v>
      </c>
      <c r="I8" s="13">
        <v>796</v>
      </c>
      <c r="J8" s="226">
        <v>1592</v>
      </c>
      <c r="K8" s="9" t="s">
        <v>29</v>
      </c>
      <c r="L8" s="15"/>
    </row>
    <row r="9" spans="1:12" ht="15.75" customHeight="1">
      <c r="A9" s="7">
        <v>6</v>
      </c>
      <c r="B9" s="175" t="s">
        <v>25</v>
      </c>
      <c r="C9" s="9">
        <v>10</v>
      </c>
      <c r="D9" s="10" t="s">
        <v>533</v>
      </c>
      <c r="E9" s="10" t="s">
        <v>534</v>
      </c>
      <c r="F9" s="10" t="s">
        <v>535</v>
      </c>
      <c r="G9" s="11" t="s">
        <v>536</v>
      </c>
      <c r="H9" s="8" t="s">
        <v>16</v>
      </c>
      <c r="I9" s="228">
        <v>1233</v>
      </c>
      <c r="J9" s="226">
        <v>12330</v>
      </c>
      <c r="K9" s="16" t="s">
        <v>472</v>
      </c>
      <c r="L9" s="15"/>
    </row>
    <row r="10" spans="1:12" ht="15.75" customHeight="1">
      <c r="A10" s="49">
        <v>7</v>
      </c>
      <c r="B10" s="10" t="s">
        <v>33</v>
      </c>
      <c r="C10" s="9">
        <v>1</v>
      </c>
      <c r="D10" s="10" t="s">
        <v>537</v>
      </c>
      <c r="E10" s="10" t="s">
        <v>538</v>
      </c>
      <c r="F10" s="10" t="s">
        <v>527</v>
      </c>
      <c r="G10" s="11">
        <v>2018</v>
      </c>
      <c r="H10" s="8" t="s">
        <v>16</v>
      </c>
      <c r="I10" s="13">
        <v>250</v>
      </c>
      <c r="J10" s="226">
        <v>250</v>
      </c>
      <c r="K10" s="23">
        <v>6816</v>
      </c>
      <c r="L10" s="15"/>
    </row>
    <row r="11" spans="1:12" ht="15.75" customHeight="1">
      <c r="A11" s="7">
        <v>8</v>
      </c>
      <c r="B11" s="10" t="s">
        <v>513</v>
      </c>
      <c r="C11" s="9">
        <v>2</v>
      </c>
      <c r="D11" s="10" t="s">
        <v>539</v>
      </c>
      <c r="E11" s="10" t="s">
        <v>540</v>
      </c>
      <c r="F11" s="10" t="s">
        <v>541</v>
      </c>
      <c r="G11" s="11">
        <v>2022</v>
      </c>
      <c r="H11" s="8" t="s">
        <v>16</v>
      </c>
      <c r="I11" s="13">
        <v>320</v>
      </c>
      <c r="J11" s="226">
        <v>640</v>
      </c>
      <c r="K11" s="23" t="s">
        <v>517</v>
      </c>
      <c r="L11" s="22"/>
    </row>
    <row r="12" spans="1:12" ht="15.75" customHeight="1">
      <c r="A12" s="125"/>
      <c r="B12" s="126"/>
      <c r="C12" s="127"/>
      <c r="D12" s="126"/>
      <c r="E12" s="126"/>
      <c r="F12" s="126"/>
      <c r="G12" s="128"/>
      <c r="H12" s="126"/>
      <c r="I12" s="126"/>
      <c r="J12" s="129"/>
      <c r="K12" s="130"/>
      <c r="L12" s="63"/>
    </row>
    <row r="13" spans="1:12" ht="15.75" customHeight="1">
      <c r="A13" s="64"/>
      <c r="B13" s="65"/>
      <c r="C13" s="65"/>
      <c r="D13" s="65"/>
      <c r="E13" s="65"/>
      <c r="F13" s="65"/>
      <c r="G13" s="65"/>
      <c r="H13" s="65"/>
      <c r="I13" s="65"/>
      <c r="J13" s="65"/>
      <c r="K13" s="66"/>
      <c r="L13" s="67"/>
    </row>
    <row r="14" spans="1:12" ht="15.75" customHeight="1">
      <c r="A14" s="68"/>
      <c r="B14" s="69"/>
      <c r="C14" s="70"/>
      <c r="D14" s="70"/>
      <c r="E14" s="70"/>
      <c r="F14" s="70"/>
      <c r="G14" s="70"/>
      <c r="H14" s="70"/>
      <c r="I14" s="70"/>
      <c r="J14" s="72"/>
      <c r="K14" s="73"/>
      <c r="L14" s="74"/>
    </row>
    <row r="15" spans="1:12" ht="15.75" customHeight="1">
      <c r="A15" s="75" t="s">
        <v>238</v>
      </c>
      <c r="B15" s="75" t="s">
        <v>239</v>
      </c>
      <c r="C15" s="76"/>
      <c r="D15" s="77"/>
      <c r="E15" s="77"/>
      <c r="F15" s="77"/>
      <c r="G15" s="77"/>
      <c r="H15" s="77"/>
      <c r="I15" s="91"/>
      <c r="J15" s="79" t="s">
        <v>11</v>
      </c>
      <c r="K15" s="80">
        <f>SUM(J4:J11)</f>
        <v>17410.2</v>
      </c>
      <c r="L15" s="74"/>
    </row>
    <row r="16" spans="1:12" ht="15.75" customHeight="1">
      <c r="A16" s="81">
        <f>A11</f>
        <v>8</v>
      </c>
      <c r="B16" s="137">
        <f>SUM(C4:C11)</f>
        <v>27</v>
      </c>
      <c r="C16" s="83" t="s">
        <v>240</v>
      </c>
      <c r="D16" s="65"/>
      <c r="E16" s="65"/>
      <c r="F16" s="65"/>
      <c r="G16" s="65"/>
      <c r="H16" s="65"/>
      <c r="I16" s="65"/>
      <c r="J16" s="65"/>
      <c r="K16" s="84"/>
      <c r="L16" s="85"/>
    </row>
    <row r="17" spans="1:12" ht="15.75" customHeight="1">
      <c r="A17" s="86"/>
      <c r="B17" s="87"/>
      <c r="C17" s="87"/>
      <c r="D17" s="87"/>
      <c r="E17" s="88"/>
      <c r="F17" s="89" t="s">
        <v>238</v>
      </c>
      <c r="G17" s="89" t="s">
        <v>239</v>
      </c>
      <c r="H17" s="90"/>
      <c r="I17" s="77"/>
      <c r="J17" s="91"/>
      <c r="K17" s="517" t="s">
        <v>241</v>
      </c>
      <c r="L17" s="518"/>
    </row>
    <row r="18" spans="1:12" ht="15.75" customHeight="1">
      <c r="A18" s="86"/>
      <c r="B18" s="87"/>
      <c r="C18" s="87"/>
      <c r="D18" s="87"/>
      <c r="E18" s="88"/>
      <c r="F18" s="92">
        <f t="shared" ref="F18:G18" si="0">A16</f>
        <v>8</v>
      </c>
      <c r="G18" s="137">
        <f t="shared" si="0"/>
        <v>27</v>
      </c>
      <c r="H18" s="79" t="s">
        <v>242</v>
      </c>
      <c r="I18" s="95"/>
      <c r="J18" s="80">
        <f>K15</f>
        <v>17410.2</v>
      </c>
      <c r="K18" s="519">
        <v>120000</v>
      </c>
      <c r="L18" s="520"/>
    </row>
    <row r="19" spans="1:12" ht="15.75" customHeight="1"/>
    <row r="20" spans="1:12" ht="15.75" customHeight="1"/>
    <row r="21" spans="1:12" ht="15.75" customHeight="1"/>
    <row r="22" spans="1:12" ht="15.75" customHeight="1"/>
    <row r="23" spans="1:12" ht="15.75" customHeight="1"/>
    <row r="24" spans="1:12" ht="15.75" customHeight="1"/>
    <row r="25" spans="1:12" ht="15.75" customHeight="1"/>
    <row r="26" spans="1:12" ht="15.75" customHeight="1"/>
    <row r="27" spans="1:12" ht="15.75" customHeight="1"/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1:27" ht="15.75" customHeight="1"/>
    <row r="50" spans="1:27" ht="16.5" customHeight="1"/>
    <row r="51" spans="1:27" ht="15.75" customHeight="1"/>
    <row r="52" spans="1:27" ht="16.5" customHeight="1"/>
    <row r="53" spans="1:27" ht="16.5" customHeight="1"/>
    <row r="54" spans="1:27" ht="16.5" customHeight="1"/>
    <row r="55" spans="1:27" ht="18.75" customHeight="1"/>
    <row r="56" spans="1:27" ht="16.5" customHeight="1"/>
    <row r="57" spans="1:27" ht="16.5" customHeight="1"/>
    <row r="58" spans="1:27" ht="16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27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27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27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27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/>
    <row r="222" spans="1:27" ht="15.75" customHeight="1"/>
    <row r="223" spans="1:27" ht="15.75" customHeight="1"/>
    <row r="224" spans="1:2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A2:A3"/>
    <mergeCell ref="B2:J2"/>
    <mergeCell ref="K17:L17"/>
    <mergeCell ref="K18:L18"/>
  </mergeCells>
  <pageMargins left="0.7" right="0.7" top="0.75" bottom="0.75" header="0" footer="0"/>
  <pageSetup orientation="landscape"/>
  <headerFooter>
    <oddFooter>&amp;C000000&amp;P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workbookViewId="0">
      <selection activeCell="J16" sqref="J16"/>
    </sheetView>
  </sheetViews>
  <sheetFormatPr baseColWidth="10" defaultColWidth="12.625" defaultRowHeight="15" customHeight="1"/>
  <cols>
    <col min="1" max="1" width="9.875" customWidth="1"/>
    <col min="2" max="2" width="15.5" customWidth="1"/>
    <col min="3" max="3" width="9.375" customWidth="1"/>
    <col min="4" max="4" width="61.875" customWidth="1"/>
    <col min="5" max="5" width="28.375" customWidth="1"/>
    <col min="6" max="6" width="21" customWidth="1"/>
    <col min="7" max="7" width="9.375" customWidth="1"/>
    <col min="8" max="8" width="18.375" customWidth="1"/>
    <col min="9" max="9" width="15.375" customWidth="1"/>
    <col min="10" max="10" width="20.875" customWidth="1"/>
    <col min="11" max="11" width="20.75" customWidth="1"/>
    <col min="12" max="12" width="14.5" customWidth="1"/>
  </cols>
  <sheetData>
    <row r="1" spans="1:26" ht="27" customHeight="1">
      <c r="A1" s="1"/>
      <c r="B1" s="509" t="s">
        <v>2219</v>
      </c>
      <c r="C1" s="510"/>
      <c r="D1" s="510"/>
      <c r="E1" s="510"/>
      <c r="F1" s="510"/>
      <c r="G1" s="510"/>
      <c r="H1" s="510"/>
      <c r="I1" s="510"/>
      <c r="J1" s="510"/>
      <c r="K1" s="510"/>
      <c r="L1" s="51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6.25" customHeight="1">
      <c r="A2" s="512" t="s">
        <v>1</v>
      </c>
      <c r="B2" s="514" t="s">
        <v>542</v>
      </c>
      <c r="C2" s="515"/>
      <c r="D2" s="515"/>
      <c r="E2" s="515"/>
      <c r="F2" s="515"/>
      <c r="G2" s="515"/>
      <c r="H2" s="515"/>
      <c r="I2" s="515"/>
      <c r="J2" s="516"/>
      <c r="K2" s="3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513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>
      <c r="A4" s="7">
        <v>1</v>
      </c>
      <c r="B4" s="175" t="s">
        <v>13</v>
      </c>
      <c r="C4" s="9">
        <v>5</v>
      </c>
      <c r="D4" s="10" t="s">
        <v>543</v>
      </c>
      <c r="E4" s="10" t="s">
        <v>544</v>
      </c>
      <c r="F4" s="10" t="s">
        <v>13</v>
      </c>
      <c r="G4" s="11">
        <v>2023</v>
      </c>
      <c r="H4" s="8" t="s">
        <v>248</v>
      </c>
      <c r="I4" s="13">
        <v>399.2</v>
      </c>
      <c r="J4" s="13">
        <v>1996</v>
      </c>
      <c r="K4" s="16" t="s">
        <v>17</v>
      </c>
      <c r="L4" s="1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7">
        <v>2</v>
      </c>
      <c r="B5" s="175" t="s">
        <v>545</v>
      </c>
      <c r="C5" s="9">
        <v>3</v>
      </c>
      <c r="D5" s="10" t="s">
        <v>546</v>
      </c>
      <c r="E5" s="10" t="s">
        <v>547</v>
      </c>
      <c r="F5" s="10" t="s">
        <v>545</v>
      </c>
      <c r="G5" s="11" t="s">
        <v>548</v>
      </c>
      <c r="H5" s="8" t="s">
        <v>16</v>
      </c>
      <c r="I5" s="13">
        <v>330</v>
      </c>
      <c r="J5" s="13">
        <v>990</v>
      </c>
      <c r="K5" s="16" t="s">
        <v>549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>
      <c r="A6" s="7">
        <v>3</v>
      </c>
      <c r="B6" s="10" t="s">
        <v>25</v>
      </c>
      <c r="C6" s="9">
        <v>3</v>
      </c>
      <c r="D6" s="10" t="s">
        <v>550</v>
      </c>
      <c r="E6" s="32" t="s">
        <v>551</v>
      </c>
      <c r="F6" s="32" t="s">
        <v>552</v>
      </c>
      <c r="G6" s="11">
        <v>2020</v>
      </c>
      <c r="H6" s="8" t="s">
        <v>248</v>
      </c>
      <c r="I6" s="13">
        <v>298</v>
      </c>
      <c r="J6" s="13">
        <v>894</v>
      </c>
      <c r="K6" s="33" t="s">
        <v>29</v>
      </c>
      <c r="L6" s="1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7">
        <v>4</v>
      </c>
      <c r="B7" s="10" t="s">
        <v>25</v>
      </c>
      <c r="C7" s="9">
        <v>6</v>
      </c>
      <c r="D7" s="10" t="s">
        <v>553</v>
      </c>
      <c r="E7" s="32" t="s">
        <v>554</v>
      </c>
      <c r="F7" s="32" t="s">
        <v>555</v>
      </c>
      <c r="G7" s="11">
        <v>2022</v>
      </c>
      <c r="H7" s="8" t="s">
        <v>16</v>
      </c>
      <c r="I7" s="13">
        <v>340</v>
      </c>
      <c r="J7" s="13">
        <v>2040</v>
      </c>
      <c r="K7" s="33" t="s">
        <v>29</v>
      </c>
      <c r="L7" s="1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7">
        <v>5</v>
      </c>
      <c r="B8" s="10" t="s">
        <v>25</v>
      </c>
      <c r="C8" s="9">
        <v>3</v>
      </c>
      <c r="D8" s="10" t="s">
        <v>556</v>
      </c>
      <c r="E8" s="32" t="s">
        <v>557</v>
      </c>
      <c r="F8" s="32" t="s">
        <v>558</v>
      </c>
      <c r="G8" s="11" t="s">
        <v>559</v>
      </c>
      <c r="H8" s="8" t="s">
        <v>248</v>
      </c>
      <c r="I8" s="13">
        <v>264</v>
      </c>
      <c r="J8" s="13">
        <v>792</v>
      </c>
      <c r="K8" s="33" t="s">
        <v>29</v>
      </c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7">
        <v>6</v>
      </c>
      <c r="B9" s="10" t="s">
        <v>33</v>
      </c>
      <c r="C9" s="9">
        <v>5</v>
      </c>
      <c r="D9" s="10" t="s">
        <v>560</v>
      </c>
      <c r="E9" s="32" t="s">
        <v>561</v>
      </c>
      <c r="F9" s="32" t="s">
        <v>562</v>
      </c>
      <c r="G9" s="11">
        <v>2023</v>
      </c>
      <c r="H9" s="8" t="s">
        <v>16</v>
      </c>
      <c r="I9" s="13">
        <v>481</v>
      </c>
      <c r="J9" s="13">
        <v>2405</v>
      </c>
      <c r="K9" s="33">
        <v>6816</v>
      </c>
      <c r="L9" s="1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7">
        <v>7</v>
      </c>
      <c r="B10" s="10" t="s">
        <v>563</v>
      </c>
      <c r="C10" s="9">
        <v>5</v>
      </c>
      <c r="D10" s="10" t="s">
        <v>564</v>
      </c>
      <c r="E10" s="32" t="s">
        <v>565</v>
      </c>
      <c r="F10" s="32" t="s">
        <v>566</v>
      </c>
      <c r="G10" s="11">
        <v>2023</v>
      </c>
      <c r="H10" s="8" t="s">
        <v>248</v>
      </c>
      <c r="I10" s="13">
        <v>192</v>
      </c>
      <c r="J10" s="13">
        <v>960</v>
      </c>
      <c r="K10" s="33" t="s">
        <v>567</v>
      </c>
      <c r="L10" s="1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125"/>
      <c r="B11" s="126"/>
      <c r="C11" s="127"/>
      <c r="D11" s="126"/>
      <c r="E11" s="126"/>
      <c r="F11" s="126"/>
      <c r="G11" s="128"/>
      <c r="H11" s="126"/>
      <c r="I11" s="126"/>
      <c r="J11" s="129"/>
      <c r="K11" s="130"/>
      <c r="L11" s="6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64"/>
      <c r="B12" s="65"/>
      <c r="C12" s="65"/>
      <c r="D12" s="65"/>
      <c r="E12" s="65"/>
      <c r="F12" s="65"/>
      <c r="G12" s="65"/>
      <c r="H12" s="65"/>
      <c r="I12" s="65"/>
      <c r="J12" s="65"/>
      <c r="K12" s="66"/>
      <c r="L12" s="6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0.25" customHeight="1">
      <c r="A13" s="75" t="s">
        <v>238</v>
      </c>
      <c r="B13" s="75" t="s">
        <v>239</v>
      </c>
      <c r="C13" s="76"/>
      <c r="D13" s="77"/>
      <c r="E13" s="77"/>
      <c r="F13" s="77"/>
      <c r="G13" s="77"/>
      <c r="H13" s="77"/>
      <c r="I13" s="91"/>
      <c r="J13" s="79" t="s">
        <v>11</v>
      </c>
      <c r="K13" s="80">
        <f>J10+J9+J8+J7+J6+J5+J4</f>
        <v>10077</v>
      </c>
      <c r="L13" s="74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.75" customHeight="1">
      <c r="A14" s="81">
        <f>A10</f>
        <v>7</v>
      </c>
      <c r="B14" s="137">
        <f>SUM(C4:C10)</f>
        <v>30</v>
      </c>
      <c r="C14" s="83" t="s">
        <v>240</v>
      </c>
      <c r="D14" s="65"/>
      <c r="E14" s="65"/>
      <c r="F14" s="65"/>
      <c r="G14" s="65"/>
      <c r="H14" s="65"/>
      <c r="I14" s="65"/>
      <c r="J14" s="65"/>
      <c r="K14" s="84"/>
      <c r="L14" s="85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86"/>
      <c r="B15" s="87"/>
      <c r="C15" s="87"/>
      <c r="D15" s="87"/>
      <c r="E15" s="88"/>
      <c r="F15" s="89" t="s">
        <v>238</v>
      </c>
      <c r="G15" s="89" t="s">
        <v>239</v>
      </c>
      <c r="H15" s="90"/>
      <c r="I15" s="77"/>
      <c r="J15" s="91"/>
      <c r="K15" s="229" t="s">
        <v>241</v>
      </c>
      <c r="L15" s="230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86"/>
      <c r="B16" s="87"/>
      <c r="C16" s="87"/>
      <c r="D16" s="87"/>
      <c r="E16" s="88"/>
      <c r="F16" s="92">
        <f t="shared" ref="F16:G16" si="0">A14</f>
        <v>7</v>
      </c>
      <c r="G16" s="137">
        <f t="shared" si="0"/>
        <v>30</v>
      </c>
      <c r="H16" s="79" t="s">
        <v>242</v>
      </c>
      <c r="I16" s="95"/>
      <c r="J16" s="80">
        <f>K13</f>
        <v>10077</v>
      </c>
      <c r="K16" s="222">
        <v>55000</v>
      </c>
      <c r="L16" s="23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3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L1"/>
    <mergeCell ref="A2:A3"/>
    <mergeCell ref="B2:J2"/>
  </mergeCells>
  <pageMargins left="0.7" right="0.7" top="0.75" bottom="0.75" header="0" footer="0"/>
  <pageSetup orientation="landscape"/>
  <headerFooter>
    <oddFooter>&amp;C000000&amp;P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000"/>
  <sheetViews>
    <sheetView showGridLines="0" topLeftCell="A13" workbookViewId="0">
      <selection activeCell="J38" sqref="J38"/>
    </sheetView>
  </sheetViews>
  <sheetFormatPr baseColWidth="10" defaultColWidth="12.625" defaultRowHeight="15" customHeight="1"/>
  <cols>
    <col min="1" max="1" width="7.875" customWidth="1"/>
    <col min="2" max="2" width="18.625" customWidth="1"/>
    <col min="3" max="3" width="11.625" customWidth="1"/>
    <col min="4" max="4" width="55.375" customWidth="1"/>
    <col min="5" max="5" width="23.125" customWidth="1"/>
    <col min="6" max="6" width="20.375" customWidth="1"/>
    <col min="7" max="7" width="11.625" customWidth="1"/>
    <col min="8" max="8" width="18.375" customWidth="1"/>
    <col min="9" max="9" width="15.875" customWidth="1"/>
    <col min="10" max="10" width="16" customWidth="1"/>
    <col min="11" max="11" width="13.875" customWidth="1"/>
    <col min="12" max="12" width="13.5" customWidth="1"/>
    <col min="13" max="13" width="9.375" customWidth="1"/>
    <col min="14" max="14" width="11.125" customWidth="1"/>
    <col min="15" max="27" width="9.375" customWidth="1"/>
  </cols>
  <sheetData>
    <row r="1" spans="1:12" ht="27" customHeight="1">
      <c r="A1" s="1"/>
      <c r="B1" s="509" t="s">
        <v>2219</v>
      </c>
      <c r="C1" s="510"/>
      <c r="D1" s="510"/>
      <c r="E1" s="510"/>
      <c r="F1" s="510"/>
      <c r="G1" s="510"/>
      <c r="H1" s="510"/>
      <c r="I1" s="510"/>
      <c r="J1" s="510"/>
      <c r="K1" s="510"/>
      <c r="L1" s="511"/>
    </row>
    <row r="2" spans="1:12" ht="26.25" customHeight="1">
      <c r="A2" s="512" t="s">
        <v>1</v>
      </c>
      <c r="B2" s="514" t="s">
        <v>568</v>
      </c>
      <c r="C2" s="515"/>
      <c r="D2" s="515"/>
      <c r="E2" s="515"/>
      <c r="F2" s="515"/>
      <c r="G2" s="515"/>
      <c r="H2" s="515"/>
      <c r="I2" s="515"/>
      <c r="J2" s="516"/>
      <c r="K2" s="3"/>
      <c r="L2" s="4"/>
    </row>
    <row r="3" spans="1:12" ht="16.5" customHeight="1">
      <c r="A3" s="513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6"/>
    </row>
    <row r="4" spans="1:12" ht="16.5" customHeight="1">
      <c r="A4" s="7">
        <v>1</v>
      </c>
      <c r="B4" s="175" t="s">
        <v>13</v>
      </c>
      <c r="C4" s="9">
        <v>5</v>
      </c>
      <c r="D4" s="10" t="s">
        <v>569</v>
      </c>
      <c r="E4" s="27" t="s">
        <v>570</v>
      </c>
      <c r="F4" s="27" t="s">
        <v>13</v>
      </c>
      <c r="G4" s="11">
        <v>2023</v>
      </c>
      <c r="H4" s="232" t="s">
        <v>248</v>
      </c>
      <c r="I4" s="13">
        <v>348</v>
      </c>
      <c r="J4" s="13">
        <v>1740</v>
      </c>
      <c r="K4" s="16" t="s">
        <v>17</v>
      </c>
      <c r="L4" s="15"/>
    </row>
    <row r="5" spans="1:12" ht="16.5" customHeight="1">
      <c r="A5" s="7">
        <v>2</v>
      </c>
      <c r="B5" s="175" t="s">
        <v>13</v>
      </c>
      <c r="C5" s="9">
        <v>10</v>
      </c>
      <c r="D5" s="10" t="s">
        <v>571</v>
      </c>
      <c r="E5" s="27" t="s">
        <v>572</v>
      </c>
      <c r="F5" s="27" t="s">
        <v>13</v>
      </c>
      <c r="G5" s="11">
        <v>2024</v>
      </c>
      <c r="H5" s="232" t="s">
        <v>248</v>
      </c>
      <c r="I5" s="13">
        <v>599.20000000000005</v>
      </c>
      <c r="J5" s="13">
        <v>5992</v>
      </c>
      <c r="K5" s="16" t="s">
        <v>17</v>
      </c>
      <c r="L5" s="15"/>
    </row>
    <row r="6" spans="1:12" ht="16.5" customHeight="1">
      <c r="A6" s="7">
        <v>3</v>
      </c>
      <c r="B6" s="175" t="s">
        <v>431</v>
      </c>
      <c r="C6" s="9">
        <v>10</v>
      </c>
      <c r="D6" s="10" t="s">
        <v>573</v>
      </c>
      <c r="E6" s="27" t="s">
        <v>574</v>
      </c>
      <c r="F6" s="27" t="s">
        <v>296</v>
      </c>
      <c r="G6" s="25" t="s">
        <v>575</v>
      </c>
      <c r="H6" s="232" t="s">
        <v>248</v>
      </c>
      <c r="I6" s="13">
        <v>301</v>
      </c>
      <c r="J6" s="13">
        <v>3010</v>
      </c>
      <c r="K6" s="55" t="s">
        <v>434</v>
      </c>
      <c r="L6" s="15"/>
    </row>
    <row r="7" spans="1:12" ht="16.5" customHeight="1">
      <c r="A7" s="7">
        <v>4</v>
      </c>
      <c r="B7" s="175" t="s">
        <v>431</v>
      </c>
      <c r="C7" s="9">
        <v>10</v>
      </c>
      <c r="D7" s="10" t="s">
        <v>576</v>
      </c>
      <c r="E7" s="27" t="s">
        <v>577</v>
      </c>
      <c r="F7" s="27" t="s">
        <v>296</v>
      </c>
      <c r="G7" s="25" t="s">
        <v>578</v>
      </c>
      <c r="H7" s="232" t="s">
        <v>16</v>
      </c>
      <c r="I7" s="13">
        <v>836.5</v>
      </c>
      <c r="J7" s="233">
        <v>8365</v>
      </c>
      <c r="K7" s="23" t="s">
        <v>434</v>
      </c>
      <c r="L7" s="6"/>
    </row>
    <row r="8" spans="1:12" ht="16.5" customHeight="1">
      <c r="A8" s="7">
        <v>5</v>
      </c>
      <c r="B8" s="175" t="s">
        <v>431</v>
      </c>
      <c r="C8" s="9">
        <v>3</v>
      </c>
      <c r="D8" s="10" t="s">
        <v>579</v>
      </c>
      <c r="E8" s="27" t="s">
        <v>580</v>
      </c>
      <c r="F8" s="27" t="s">
        <v>464</v>
      </c>
      <c r="G8" s="25">
        <v>2019</v>
      </c>
      <c r="H8" s="232" t="s">
        <v>16</v>
      </c>
      <c r="I8" s="13">
        <v>843.75</v>
      </c>
      <c r="J8" s="233">
        <v>2531.25</v>
      </c>
      <c r="K8" s="23" t="s">
        <v>434</v>
      </c>
      <c r="L8" s="6"/>
    </row>
    <row r="9" spans="1:12" ht="16.5" customHeight="1">
      <c r="A9" s="7">
        <v>6</v>
      </c>
      <c r="B9" s="175" t="s">
        <v>431</v>
      </c>
      <c r="C9" s="9">
        <v>3</v>
      </c>
      <c r="D9" s="10" t="s">
        <v>581</v>
      </c>
      <c r="E9" s="27" t="s">
        <v>582</v>
      </c>
      <c r="F9" s="27" t="s">
        <v>296</v>
      </c>
      <c r="G9" s="11">
        <v>2023</v>
      </c>
      <c r="H9" s="232" t="s">
        <v>16</v>
      </c>
      <c r="I9" s="13">
        <v>347.9</v>
      </c>
      <c r="J9" s="233">
        <v>1043.7</v>
      </c>
      <c r="K9" s="23" t="s">
        <v>434</v>
      </c>
      <c r="L9" s="6"/>
    </row>
    <row r="10" spans="1:12" ht="16.5" customHeight="1">
      <c r="A10" s="7">
        <v>7</v>
      </c>
      <c r="B10" s="175" t="s">
        <v>431</v>
      </c>
      <c r="C10" s="9">
        <v>3</v>
      </c>
      <c r="D10" s="10" t="s">
        <v>583</v>
      </c>
      <c r="E10" s="27" t="s">
        <v>584</v>
      </c>
      <c r="F10" s="27" t="s">
        <v>296</v>
      </c>
      <c r="G10" s="25">
        <v>2019</v>
      </c>
      <c r="H10" s="232" t="s">
        <v>16</v>
      </c>
      <c r="I10" s="24">
        <v>197.93</v>
      </c>
      <c r="J10" s="233">
        <v>593.79</v>
      </c>
      <c r="K10" s="23" t="s">
        <v>434</v>
      </c>
      <c r="L10" s="6"/>
    </row>
    <row r="11" spans="1:12" ht="16.5" customHeight="1">
      <c r="A11" s="7">
        <v>8</v>
      </c>
      <c r="B11" s="175" t="s">
        <v>431</v>
      </c>
      <c r="C11" s="9">
        <v>3</v>
      </c>
      <c r="D11" s="10" t="s">
        <v>585</v>
      </c>
      <c r="E11" s="27" t="s">
        <v>584</v>
      </c>
      <c r="F11" s="27" t="s">
        <v>296</v>
      </c>
      <c r="G11" s="11">
        <v>2018</v>
      </c>
      <c r="H11" s="232" t="s">
        <v>16</v>
      </c>
      <c r="I11" s="13">
        <v>238.47</v>
      </c>
      <c r="J11" s="233">
        <v>715.41</v>
      </c>
      <c r="K11" s="23" t="s">
        <v>434</v>
      </c>
      <c r="L11" s="234"/>
    </row>
    <row r="12" spans="1:12" ht="16.5" customHeight="1">
      <c r="A12" s="7">
        <v>9</v>
      </c>
      <c r="B12" s="175" t="s">
        <v>431</v>
      </c>
      <c r="C12" s="9">
        <v>3</v>
      </c>
      <c r="D12" s="10" t="s">
        <v>586</v>
      </c>
      <c r="E12" s="27" t="s">
        <v>584</v>
      </c>
      <c r="F12" s="27" t="s">
        <v>296</v>
      </c>
      <c r="G12" s="11">
        <v>2019</v>
      </c>
      <c r="H12" s="232" t="s">
        <v>16</v>
      </c>
      <c r="I12" s="13">
        <v>195.55</v>
      </c>
      <c r="J12" s="233">
        <v>586.65</v>
      </c>
      <c r="K12" s="23" t="s">
        <v>434</v>
      </c>
      <c r="L12" s="234"/>
    </row>
    <row r="13" spans="1:12" ht="16.5" customHeight="1">
      <c r="A13" s="7">
        <v>10</v>
      </c>
      <c r="B13" s="175" t="s">
        <v>431</v>
      </c>
      <c r="C13" s="235">
        <v>3</v>
      </c>
      <c r="D13" s="10" t="s">
        <v>587</v>
      </c>
      <c r="E13" s="27" t="s">
        <v>584</v>
      </c>
      <c r="F13" s="27" t="s">
        <v>296</v>
      </c>
      <c r="G13" s="236">
        <v>2020</v>
      </c>
      <c r="H13" s="232" t="s">
        <v>16</v>
      </c>
      <c r="I13" s="237">
        <v>237.68</v>
      </c>
      <c r="J13" s="233">
        <v>713.04</v>
      </c>
      <c r="K13" s="23" t="s">
        <v>434</v>
      </c>
      <c r="L13" s="234"/>
    </row>
    <row r="14" spans="1:12" ht="16.5" customHeight="1">
      <c r="A14" s="7">
        <v>11</v>
      </c>
      <c r="B14" s="175" t="s">
        <v>431</v>
      </c>
      <c r="C14" s="235">
        <v>3</v>
      </c>
      <c r="D14" s="10" t="s">
        <v>588</v>
      </c>
      <c r="E14" s="27" t="s">
        <v>584</v>
      </c>
      <c r="F14" s="27" t="s">
        <v>296</v>
      </c>
      <c r="G14" s="236">
        <v>2018</v>
      </c>
      <c r="H14" s="232" t="s">
        <v>16</v>
      </c>
      <c r="I14" s="237">
        <v>238.47</v>
      </c>
      <c r="J14" s="233">
        <v>715.41</v>
      </c>
      <c r="K14" s="23" t="s">
        <v>434</v>
      </c>
      <c r="L14" s="234"/>
    </row>
    <row r="15" spans="1:12" ht="16.5" customHeight="1">
      <c r="A15" s="7">
        <v>12</v>
      </c>
      <c r="B15" s="175" t="s">
        <v>431</v>
      </c>
      <c r="C15" s="235">
        <v>3</v>
      </c>
      <c r="D15" s="10" t="s">
        <v>589</v>
      </c>
      <c r="E15" s="27" t="s">
        <v>590</v>
      </c>
      <c r="F15" s="27" t="s">
        <v>296</v>
      </c>
      <c r="G15" s="236">
        <v>2022</v>
      </c>
      <c r="H15" s="232" t="s">
        <v>16</v>
      </c>
      <c r="I15" s="237">
        <v>586.6</v>
      </c>
      <c r="J15" s="233">
        <v>1759.8</v>
      </c>
      <c r="K15" s="23" t="s">
        <v>434</v>
      </c>
      <c r="L15" s="234"/>
    </row>
    <row r="16" spans="1:12" ht="16.5" customHeight="1">
      <c r="A16" s="7">
        <v>13</v>
      </c>
      <c r="B16" s="175" t="s">
        <v>431</v>
      </c>
      <c r="C16" s="238">
        <v>3</v>
      </c>
      <c r="D16" s="10" t="s">
        <v>591</v>
      </c>
      <c r="E16" s="27" t="s">
        <v>592</v>
      </c>
      <c r="F16" s="27" t="s">
        <v>296</v>
      </c>
      <c r="G16" s="236">
        <v>2020</v>
      </c>
      <c r="H16" s="232" t="s">
        <v>16</v>
      </c>
      <c r="I16" s="237">
        <v>1763.89</v>
      </c>
      <c r="J16" s="233">
        <v>5291.67</v>
      </c>
      <c r="K16" s="23" t="s">
        <v>434</v>
      </c>
      <c r="L16" s="234"/>
    </row>
    <row r="17" spans="1:12" ht="16.5" customHeight="1">
      <c r="A17" s="7">
        <v>14</v>
      </c>
      <c r="B17" s="175" t="s">
        <v>431</v>
      </c>
      <c r="C17" s="235">
        <v>3</v>
      </c>
      <c r="D17" s="10" t="s">
        <v>593</v>
      </c>
      <c r="E17" s="27" t="s">
        <v>592</v>
      </c>
      <c r="F17" s="27" t="s">
        <v>296</v>
      </c>
      <c r="G17" s="236">
        <v>2024</v>
      </c>
      <c r="H17" s="232" t="s">
        <v>16</v>
      </c>
      <c r="I17" s="13">
        <v>1309</v>
      </c>
      <c r="J17" s="233">
        <v>3927</v>
      </c>
      <c r="K17" s="23" t="s">
        <v>434</v>
      </c>
      <c r="L17" s="234"/>
    </row>
    <row r="18" spans="1:12" ht="16.5" customHeight="1">
      <c r="A18" s="7">
        <v>15</v>
      </c>
      <c r="B18" s="175" t="s">
        <v>431</v>
      </c>
      <c r="C18" s="235">
        <v>3</v>
      </c>
      <c r="D18" s="10" t="s">
        <v>594</v>
      </c>
      <c r="E18" s="27" t="s">
        <v>595</v>
      </c>
      <c r="F18" s="27" t="s">
        <v>596</v>
      </c>
      <c r="G18" s="236">
        <v>2021</v>
      </c>
      <c r="H18" s="232" t="s">
        <v>16</v>
      </c>
      <c r="I18" s="13">
        <v>1575</v>
      </c>
      <c r="J18" s="233">
        <v>4725</v>
      </c>
      <c r="K18" s="23" t="s">
        <v>434</v>
      </c>
      <c r="L18" s="234"/>
    </row>
    <row r="19" spans="1:12" ht="16.5" customHeight="1">
      <c r="A19" s="7">
        <v>16</v>
      </c>
      <c r="B19" s="175" t="s">
        <v>431</v>
      </c>
      <c r="C19" s="235">
        <v>3</v>
      </c>
      <c r="D19" s="10" t="s">
        <v>597</v>
      </c>
      <c r="E19" s="27" t="s">
        <v>598</v>
      </c>
      <c r="F19" s="27" t="s">
        <v>596</v>
      </c>
      <c r="G19" s="236">
        <v>2018</v>
      </c>
      <c r="H19" s="232" t="s">
        <v>16</v>
      </c>
      <c r="I19" s="13">
        <v>841.4</v>
      </c>
      <c r="J19" s="233">
        <f t="shared" ref="J19:J32" si="0">I19*C19</f>
        <v>2524.1999999999998</v>
      </c>
      <c r="K19" s="23" t="s">
        <v>434</v>
      </c>
      <c r="L19" s="234"/>
    </row>
    <row r="20" spans="1:12" ht="16.5" customHeight="1">
      <c r="A20" s="7">
        <v>17</v>
      </c>
      <c r="B20" s="175" t="s">
        <v>431</v>
      </c>
      <c r="C20" s="235">
        <v>2</v>
      </c>
      <c r="D20" s="10" t="s">
        <v>599</v>
      </c>
      <c r="E20" s="27" t="s">
        <v>600</v>
      </c>
      <c r="F20" s="27" t="s">
        <v>596</v>
      </c>
      <c r="G20" s="239">
        <v>2024</v>
      </c>
      <c r="H20" s="232" t="s">
        <v>16</v>
      </c>
      <c r="I20" s="13">
        <v>1190</v>
      </c>
      <c r="J20" s="233">
        <f t="shared" si="0"/>
        <v>2380</v>
      </c>
      <c r="K20" s="23" t="s">
        <v>434</v>
      </c>
      <c r="L20" s="234"/>
    </row>
    <row r="21" spans="1:12" ht="18.75" customHeight="1">
      <c r="A21" s="7">
        <v>18</v>
      </c>
      <c r="B21" s="175" t="s">
        <v>431</v>
      </c>
      <c r="C21" s="9">
        <v>3</v>
      </c>
      <c r="D21" s="10" t="s">
        <v>601</v>
      </c>
      <c r="E21" s="27" t="s">
        <v>602</v>
      </c>
      <c r="F21" s="27" t="s">
        <v>596</v>
      </c>
      <c r="G21" s="11">
        <v>2021</v>
      </c>
      <c r="H21" s="232" t="s">
        <v>16</v>
      </c>
      <c r="I21" s="13">
        <v>1193.5</v>
      </c>
      <c r="J21" s="233">
        <f t="shared" si="0"/>
        <v>3580.5</v>
      </c>
      <c r="K21" s="23" t="s">
        <v>434</v>
      </c>
      <c r="L21" s="234"/>
    </row>
    <row r="22" spans="1:12" ht="18.75" customHeight="1">
      <c r="A22" s="7">
        <v>19</v>
      </c>
      <c r="B22" s="175" t="s">
        <v>431</v>
      </c>
      <c r="C22" s="9">
        <v>3</v>
      </c>
      <c r="D22" s="10" t="s">
        <v>603</v>
      </c>
      <c r="E22" s="27" t="s">
        <v>604</v>
      </c>
      <c r="F22" s="27" t="s">
        <v>596</v>
      </c>
      <c r="G22" s="11">
        <v>2021</v>
      </c>
      <c r="H22" s="232" t="s">
        <v>16</v>
      </c>
      <c r="I22" s="13">
        <v>849.8</v>
      </c>
      <c r="J22" s="233">
        <f t="shared" si="0"/>
        <v>2549.3999999999996</v>
      </c>
      <c r="K22" s="23" t="s">
        <v>434</v>
      </c>
      <c r="L22" s="234"/>
    </row>
    <row r="23" spans="1:12" ht="18.75" customHeight="1">
      <c r="A23" s="7">
        <v>20</v>
      </c>
      <c r="B23" s="175" t="s">
        <v>431</v>
      </c>
      <c r="C23" s="186">
        <v>3</v>
      </c>
      <c r="D23" s="10" t="s">
        <v>605</v>
      </c>
      <c r="E23" s="27" t="s">
        <v>606</v>
      </c>
      <c r="F23" s="27" t="s">
        <v>596</v>
      </c>
      <c r="G23" s="11">
        <v>2024</v>
      </c>
      <c r="H23" s="232" t="s">
        <v>16</v>
      </c>
      <c r="I23" s="13">
        <v>3028.2</v>
      </c>
      <c r="J23" s="233">
        <f t="shared" si="0"/>
        <v>9084.5999999999985</v>
      </c>
      <c r="K23" s="23" t="s">
        <v>434</v>
      </c>
      <c r="L23" s="234"/>
    </row>
    <row r="24" spans="1:12" ht="18.75" customHeight="1">
      <c r="A24" s="7">
        <v>21</v>
      </c>
      <c r="B24" s="175" t="s">
        <v>431</v>
      </c>
      <c r="C24" s="186">
        <v>3</v>
      </c>
      <c r="D24" s="10" t="s">
        <v>607</v>
      </c>
      <c r="E24" s="27" t="s">
        <v>608</v>
      </c>
      <c r="F24" s="27" t="s">
        <v>464</v>
      </c>
      <c r="G24" s="11">
        <v>2023</v>
      </c>
      <c r="H24" s="232" t="s">
        <v>16</v>
      </c>
      <c r="I24" s="13">
        <v>2325</v>
      </c>
      <c r="J24" s="233">
        <f t="shared" si="0"/>
        <v>6975</v>
      </c>
      <c r="K24" s="23" t="s">
        <v>434</v>
      </c>
      <c r="L24" s="234"/>
    </row>
    <row r="25" spans="1:12" ht="18.75" customHeight="1">
      <c r="A25" s="7">
        <v>22</v>
      </c>
      <c r="B25" s="175" t="s">
        <v>431</v>
      </c>
      <c r="C25" s="186">
        <v>3</v>
      </c>
      <c r="D25" s="10" t="s">
        <v>609</v>
      </c>
      <c r="E25" s="27" t="s">
        <v>610</v>
      </c>
      <c r="F25" s="27" t="s">
        <v>464</v>
      </c>
      <c r="G25" s="11">
        <v>2023</v>
      </c>
      <c r="H25" s="232" t="s">
        <v>16</v>
      </c>
      <c r="I25" s="13">
        <v>1016.25</v>
      </c>
      <c r="J25" s="233">
        <f t="shared" si="0"/>
        <v>3048.75</v>
      </c>
      <c r="K25" s="23" t="s">
        <v>434</v>
      </c>
      <c r="L25" s="234"/>
    </row>
    <row r="26" spans="1:12" ht="18.75" customHeight="1">
      <c r="A26" s="7">
        <v>23</v>
      </c>
      <c r="B26" s="175" t="s">
        <v>431</v>
      </c>
      <c r="C26" s="186">
        <v>3</v>
      </c>
      <c r="D26" s="10" t="s">
        <v>611</v>
      </c>
      <c r="E26" s="27" t="s">
        <v>610</v>
      </c>
      <c r="F26" s="27" t="s">
        <v>464</v>
      </c>
      <c r="G26" s="11">
        <v>2023</v>
      </c>
      <c r="H26" s="232" t="s">
        <v>16</v>
      </c>
      <c r="I26" s="13">
        <v>1016.25</v>
      </c>
      <c r="J26" s="233">
        <f t="shared" si="0"/>
        <v>3048.75</v>
      </c>
      <c r="K26" s="23" t="s">
        <v>434</v>
      </c>
      <c r="L26" s="234"/>
    </row>
    <row r="27" spans="1:12" ht="18.75" customHeight="1">
      <c r="A27" s="7">
        <v>24</v>
      </c>
      <c r="B27" s="175" t="s">
        <v>431</v>
      </c>
      <c r="C27" s="186">
        <v>3</v>
      </c>
      <c r="D27" s="10" t="s">
        <v>612</v>
      </c>
      <c r="E27" s="27" t="s">
        <v>613</v>
      </c>
      <c r="F27" s="27" t="s">
        <v>464</v>
      </c>
      <c r="G27" s="11">
        <v>2018</v>
      </c>
      <c r="H27" s="232" t="s">
        <v>16</v>
      </c>
      <c r="I27" s="13">
        <v>3142.5</v>
      </c>
      <c r="J27" s="233">
        <f t="shared" si="0"/>
        <v>9427.5</v>
      </c>
      <c r="K27" s="23" t="s">
        <v>434</v>
      </c>
      <c r="L27" s="234"/>
    </row>
    <row r="28" spans="1:12" ht="18.75" customHeight="1">
      <c r="A28" s="7">
        <v>25</v>
      </c>
      <c r="B28" s="175" t="s">
        <v>431</v>
      </c>
      <c r="C28" s="186">
        <v>3</v>
      </c>
      <c r="D28" s="10" t="s">
        <v>614</v>
      </c>
      <c r="E28" s="27" t="s">
        <v>615</v>
      </c>
      <c r="F28" s="27" t="s">
        <v>464</v>
      </c>
      <c r="G28" s="11">
        <v>2023</v>
      </c>
      <c r="H28" s="232" t="s">
        <v>16</v>
      </c>
      <c r="I28" s="13">
        <v>2520</v>
      </c>
      <c r="J28" s="233">
        <f t="shared" si="0"/>
        <v>7560</v>
      </c>
      <c r="K28" s="23" t="s">
        <v>434</v>
      </c>
      <c r="L28" s="234"/>
    </row>
    <row r="29" spans="1:12" ht="18.75" customHeight="1">
      <c r="A29" s="7">
        <v>26</v>
      </c>
      <c r="B29" s="175" t="s">
        <v>431</v>
      </c>
      <c r="C29" s="186">
        <v>3</v>
      </c>
      <c r="D29" s="10" t="s">
        <v>616</v>
      </c>
      <c r="E29" s="27" t="s">
        <v>617</v>
      </c>
      <c r="F29" s="27" t="s">
        <v>464</v>
      </c>
      <c r="G29" s="11">
        <v>2020</v>
      </c>
      <c r="H29" s="232" t="s">
        <v>16</v>
      </c>
      <c r="I29" s="13">
        <v>1987.5</v>
      </c>
      <c r="J29" s="233">
        <f t="shared" si="0"/>
        <v>5962.5</v>
      </c>
      <c r="K29" s="23" t="s">
        <v>434</v>
      </c>
      <c r="L29" s="234"/>
    </row>
    <row r="30" spans="1:12" ht="18.75" customHeight="1">
      <c r="A30" s="7">
        <v>27</v>
      </c>
      <c r="B30" s="240" t="s">
        <v>513</v>
      </c>
      <c r="C30" s="186">
        <v>2</v>
      </c>
      <c r="D30" s="10" t="s">
        <v>618</v>
      </c>
      <c r="E30" s="27" t="s">
        <v>619</v>
      </c>
      <c r="F30" s="27" t="s">
        <v>516</v>
      </c>
      <c r="G30" s="11">
        <v>2023</v>
      </c>
      <c r="H30" s="9" t="s">
        <v>16</v>
      </c>
      <c r="I30" s="13">
        <v>1056</v>
      </c>
      <c r="J30" s="13">
        <f t="shared" si="0"/>
        <v>2112</v>
      </c>
      <c r="K30" s="241" t="s">
        <v>517</v>
      </c>
      <c r="L30" s="22"/>
    </row>
    <row r="31" spans="1:12" ht="18.75" customHeight="1">
      <c r="A31" s="7">
        <v>28</v>
      </c>
      <c r="B31" s="240" t="s">
        <v>513</v>
      </c>
      <c r="C31" s="186">
        <v>2</v>
      </c>
      <c r="D31" s="10" t="s">
        <v>620</v>
      </c>
      <c r="E31" s="27" t="s">
        <v>621</v>
      </c>
      <c r="F31" s="27" t="s">
        <v>541</v>
      </c>
      <c r="G31" s="11">
        <v>2021</v>
      </c>
      <c r="H31" s="9" t="s">
        <v>16</v>
      </c>
      <c r="I31" s="13">
        <v>600</v>
      </c>
      <c r="J31" s="13">
        <f t="shared" si="0"/>
        <v>1200</v>
      </c>
      <c r="K31" s="33" t="s">
        <v>517</v>
      </c>
      <c r="L31" s="22"/>
    </row>
    <row r="32" spans="1:12" ht="18.75" customHeight="1">
      <c r="A32" s="7">
        <v>29</v>
      </c>
      <c r="B32" s="240" t="s">
        <v>431</v>
      </c>
      <c r="C32" s="186">
        <v>25</v>
      </c>
      <c r="D32" s="10" t="s">
        <v>622</v>
      </c>
      <c r="E32" s="27" t="s">
        <v>623</v>
      </c>
      <c r="F32" s="27" t="s">
        <v>296</v>
      </c>
      <c r="G32" s="11">
        <v>2024</v>
      </c>
      <c r="H32" s="9" t="s">
        <v>16</v>
      </c>
      <c r="I32" s="13">
        <v>551.25</v>
      </c>
      <c r="J32" s="13">
        <f t="shared" si="0"/>
        <v>13781.25</v>
      </c>
      <c r="K32" s="33" t="s">
        <v>624</v>
      </c>
      <c r="L32" s="22"/>
    </row>
    <row r="33" spans="1:27" ht="18.75" customHeight="1">
      <c r="A33" s="125"/>
      <c r="B33" s="126"/>
      <c r="C33" s="127"/>
      <c r="D33" s="126"/>
      <c r="E33" s="126"/>
      <c r="F33" s="126"/>
      <c r="G33" s="128"/>
      <c r="H33" s="126"/>
      <c r="I33" s="126"/>
      <c r="J33" s="129"/>
      <c r="K33" s="130"/>
      <c r="L33" s="63"/>
    </row>
    <row r="34" spans="1:27" ht="18.75" customHeight="1">
      <c r="A34" s="64"/>
      <c r="B34" s="65"/>
      <c r="C34" s="65"/>
      <c r="D34" s="65"/>
      <c r="E34" s="65"/>
      <c r="F34" s="65"/>
      <c r="G34" s="65"/>
      <c r="H34" s="65"/>
      <c r="I34" s="65"/>
      <c r="J34" s="65"/>
      <c r="K34" s="66"/>
      <c r="L34" s="67"/>
    </row>
    <row r="35" spans="1:27" ht="18.75" customHeight="1">
      <c r="A35" s="75" t="s">
        <v>238</v>
      </c>
      <c r="B35" s="75" t="s">
        <v>239</v>
      </c>
      <c r="C35" s="76"/>
      <c r="D35" s="77"/>
      <c r="E35" s="77"/>
      <c r="F35" s="77"/>
      <c r="G35" s="77"/>
      <c r="H35" s="77"/>
      <c r="I35" s="91"/>
      <c r="J35" s="79" t="s">
        <v>11</v>
      </c>
      <c r="K35" s="80">
        <f>SUM(J4:J32)</f>
        <v>114944.17</v>
      </c>
      <c r="L35" s="74"/>
    </row>
    <row r="36" spans="1:27" ht="15.75" customHeight="1">
      <c r="A36" s="81">
        <f>A32</f>
        <v>29</v>
      </c>
      <c r="B36" s="137">
        <f>SUM(C4:C32)</f>
        <v>129</v>
      </c>
      <c r="C36" s="83" t="s">
        <v>240</v>
      </c>
      <c r="D36" s="65"/>
      <c r="E36" s="65"/>
      <c r="F36" s="65"/>
      <c r="G36" s="65"/>
      <c r="H36" s="65"/>
      <c r="I36" s="65"/>
      <c r="J36" s="65"/>
      <c r="K36" s="84"/>
      <c r="L36" s="85"/>
    </row>
    <row r="37" spans="1:27" ht="15.75" customHeight="1">
      <c r="A37" s="86"/>
      <c r="B37" s="87"/>
      <c r="C37" s="87"/>
      <c r="D37" s="87"/>
      <c r="E37" s="88"/>
      <c r="F37" s="89" t="s">
        <v>238</v>
      </c>
      <c r="G37" s="89" t="s">
        <v>239</v>
      </c>
      <c r="H37" s="90"/>
      <c r="I37" s="77"/>
      <c r="J37" s="91"/>
      <c r="K37" s="517" t="s">
        <v>241</v>
      </c>
      <c r="L37" s="518"/>
    </row>
    <row r="38" spans="1:27" ht="15.75" customHeight="1">
      <c r="A38" s="86"/>
      <c r="B38" s="87"/>
      <c r="C38" s="87"/>
      <c r="D38" s="87"/>
      <c r="E38" s="88"/>
      <c r="F38" s="92">
        <f t="shared" ref="F38:G38" si="1">A36</f>
        <v>29</v>
      </c>
      <c r="G38" s="137">
        <f t="shared" si="1"/>
        <v>129</v>
      </c>
      <c r="H38" s="79" t="s">
        <v>242</v>
      </c>
      <c r="I38" s="95"/>
      <c r="J38" s="80">
        <f>K35</f>
        <v>114944.17</v>
      </c>
      <c r="K38" s="519">
        <v>200000</v>
      </c>
      <c r="L38" s="520"/>
    </row>
    <row r="39" spans="1:27" ht="15.75" customHeight="1"/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2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/>
    <row r="240" spans="1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A2:A3"/>
    <mergeCell ref="B2:J2"/>
    <mergeCell ref="K37:L37"/>
    <mergeCell ref="K38:L38"/>
  </mergeCells>
  <pageMargins left="0.7" right="0.7" top="0.75" bottom="0.75" header="0" footer="0"/>
  <pageSetup orientation="landscape"/>
  <headerFooter>
    <oddFooter>&amp;C000000&amp;P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showGridLines="0" workbookViewId="0">
      <selection activeCell="J27" sqref="J27"/>
    </sheetView>
  </sheetViews>
  <sheetFormatPr baseColWidth="10" defaultColWidth="12.625" defaultRowHeight="15" customHeight="1"/>
  <cols>
    <col min="1" max="1" width="8.125" customWidth="1"/>
    <col min="2" max="2" width="16" customWidth="1"/>
    <col min="3" max="3" width="9.375" customWidth="1"/>
    <col min="4" max="4" width="44" customWidth="1"/>
    <col min="5" max="5" width="31.375" customWidth="1"/>
    <col min="6" max="6" width="16.875" customWidth="1"/>
    <col min="7" max="7" width="9.375" customWidth="1"/>
    <col min="8" max="8" width="18.875" customWidth="1"/>
    <col min="9" max="9" width="14.625" customWidth="1"/>
    <col min="10" max="10" width="20" customWidth="1"/>
    <col min="11" max="11" width="13.875" customWidth="1"/>
    <col min="12" max="12" width="14.375" customWidth="1"/>
  </cols>
  <sheetData>
    <row r="1" spans="1:26" ht="27" customHeight="1">
      <c r="A1" s="1"/>
      <c r="B1" s="509" t="s">
        <v>2219</v>
      </c>
      <c r="C1" s="510"/>
      <c r="D1" s="510"/>
      <c r="E1" s="510"/>
      <c r="F1" s="510"/>
      <c r="G1" s="510"/>
      <c r="H1" s="510"/>
      <c r="I1" s="510"/>
      <c r="J1" s="510"/>
      <c r="K1" s="510"/>
      <c r="L1" s="51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6.25" customHeight="1">
      <c r="A2" s="512" t="s">
        <v>1</v>
      </c>
      <c r="B2" s="514" t="s">
        <v>625</v>
      </c>
      <c r="C2" s="515"/>
      <c r="D2" s="515"/>
      <c r="E2" s="515"/>
      <c r="F2" s="515"/>
      <c r="G2" s="515"/>
      <c r="H2" s="515"/>
      <c r="I2" s="515"/>
      <c r="J2" s="516"/>
      <c r="K2" s="3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513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>
      <c r="A4" s="7">
        <v>1</v>
      </c>
      <c r="B4" s="19" t="s">
        <v>25</v>
      </c>
      <c r="C4" s="242">
        <v>2</v>
      </c>
      <c r="D4" s="243" t="s">
        <v>626</v>
      </c>
      <c r="E4" s="243" t="s">
        <v>627</v>
      </c>
      <c r="F4" s="243" t="s">
        <v>628</v>
      </c>
      <c r="G4" s="38">
        <v>2022</v>
      </c>
      <c r="H4" s="242" t="s">
        <v>16</v>
      </c>
      <c r="I4" s="39">
        <v>3675</v>
      </c>
      <c r="J4" s="244">
        <v>7350</v>
      </c>
      <c r="K4" s="9" t="s">
        <v>29</v>
      </c>
      <c r="L4" s="1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7">
        <v>2</v>
      </c>
      <c r="B5" s="19" t="s">
        <v>25</v>
      </c>
      <c r="C5" s="245">
        <v>2</v>
      </c>
      <c r="D5" s="246" t="s">
        <v>629</v>
      </c>
      <c r="E5" s="243" t="s">
        <v>630</v>
      </c>
      <c r="F5" s="246" t="s">
        <v>296</v>
      </c>
      <c r="G5" s="43">
        <v>2022</v>
      </c>
      <c r="H5" s="44" t="s">
        <v>16</v>
      </c>
      <c r="I5" s="45">
        <v>3568</v>
      </c>
      <c r="J5" s="244">
        <v>7136</v>
      </c>
      <c r="K5" s="9" t="s">
        <v>29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.5" customHeight="1">
      <c r="A6" s="7">
        <v>3</v>
      </c>
      <c r="B6" s="19" t="s">
        <v>25</v>
      </c>
      <c r="C6" s="245">
        <v>2</v>
      </c>
      <c r="D6" s="246" t="s">
        <v>631</v>
      </c>
      <c r="E6" s="243" t="s">
        <v>632</v>
      </c>
      <c r="F6" s="246" t="s">
        <v>296</v>
      </c>
      <c r="G6" s="43">
        <v>2022</v>
      </c>
      <c r="H6" s="247" t="s">
        <v>16</v>
      </c>
      <c r="I6" s="248">
        <v>3244</v>
      </c>
      <c r="J6" s="244">
        <v>6488</v>
      </c>
      <c r="K6" s="9" t="s">
        <v>29</v>
      </c>
      <c r="L6" s="1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7">
        <v>4</v>
      </c>
      <c r="B7" s="19" t="s">
        <v>25</v>
      </c>
      <c r="C7" s="245">
        <v>2</v>
      </c>
      <c r="D7" s="246" t="s">
        <v>633</v>
      </c>
      <c r="E7" s="243" t="s">
        <v>634</v>
      </c>
      <c r="F7" s="246" t="s">
        <v>296</v>
      </c>
      <c r="G7" s="249">
        <v>2022</v>
      </c>
      <c r="H7" s="245" t="s">
        <v>16</v>
      </c>
      <c r="I7" s="248">
        <v>3244</v>
      </c>
      <c r="J7" s="244">
        <v>3488</v>
      </c>
      <c r="K7" s="9" t="s">
        <v>29</v>
      </c>
      <c r="L7" s="1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>
      <c r="A8" s="7">
        <v>5</v>
      </c>
      <c r="B8" s="19" t="s">
        <v>25</v>
      </c>
      <c r="C8" s="245">
        <v>3</v>
      </c>
      <c r="D8" s="250" t="s">
        <v>635</v>
      </c>
      <c r="E8" s="243" t="s">
        <v>636</v>
      </c>
      <c r="F8" s="246" t="s">
        <v>637</v>
      </c>
      <c r="G8" s="251">
        <v>2022</v>
      </c>
      <c r="H8" s="252" t="s">
        <v>16</v>
      </c>
      <c r="I8" s="46">
        <v>315</v>
      </c>
      <c r="J8" s="244">
        <v>945</v>
      </c>
      <c r="K8" s="9" t="s">
        <v>29</v>
      </c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7">
        <v>6</v>
      </c>
      <c r="B9" s="19" t="s">
        <v>25</v>
      </c>
      <c r="C9" s="245">
        <v>3</v>
      </c>
      <c r="D9" s="250" t="s">
        <v>638</v>
      </c>
      <c r="E9" s="243" t="s">
        <v>639</v>
      </c>
      <c r="F9" s="246" t="s">
        <v>637</v>
      </c>
      <c r="G9" s="251">
        <v>2023</v>
      </c>
      <c r="H9" s="252" t="s">
        <v>16</v>
      </c>
      <c r="I9" s="46">
        <v>533</v>
      </c>
      <c r="J9" s="244">
        <v>1599</v>
      </c>
      <c r="K9" s="9" t="s">
        <v>29</v>
      </c>
      <c r="L9" s="1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6.5" customHeight="1">
      <c r="A10" s="7">
        <v>7</v>
      </c>
      <c r="B10" s="19" t="s">
        <v>25</v>
      </c>
      <c r="C10" s="245">
        <v>3</v>
      </c>
      <c r="D10" s="250" t="s">
        <v>640</v>
      </c>
      <c r="E10" s="243" t="s">
        <v>641</v>
      </c>
      <c r="F10" s="246" t="s">
        <v>637</v>
      </c>
      <c r="G10" s="251">
        <v>2023</v>
      </c>
      <c r="H10" s="252" t="s">
        <v>16</v>
      </c>
      <c r="I10" s="46">
        <v>613</v>
      </c>
      <c r="J10" s="244">
        <v>1839</v>
      </c>
      <c r="K10" s="9" t="s">
        <v>29</v>
      </c>
      <c r="L10" s="1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.5" customHeight="1">
      <c r="A11" s="7">
        <v>8</v>
      </c>
      <c r="B11" s="19" t="s">
        <v>25</v>
      </c>
      <c r="C11" s="245">
        <v>3</v>
      </c>
      <c r="D11" s="250" t="s">
        <v>642</v>
      </c>
      <c r="E11" s="243" t="s">
        <v>643</v>
      </c>
      <c r="F11" s="246" t="s">
        <v>637</v>
      </c>
      <c r="G11" s="251">
        <v>2023</v>
      </c>
      <c r="H11" s="252" t="s">
        <v>16</v>
      </c>
      <c r="I11" s="46">
        <v>645</v>
      </c>
      <c r="J11" s="244">
        <v>1935</v>
      </c>
      <c r="K11" s="9" t="s">
        <v>29</v>
      </c>
      <c r="L11" s="2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7">
        <v>9</v>
      </c>
      <c r="B12" s="19" t="s">
        <v>25</v>
      </c>
      <c r="C12" s="9">
        <v>1</v>
      </c>
      <c r="D12" s="19" t="s">
        <v>644</v>
      </c>
      <c r="E12" s="243" t="s">
        <v>645</v>
      </c>
      <c r="F12" s="19" t="s">
        <v>646</v>
      </c>
      <c r="G12" s="11">
        <v>2014</v>
      </c>
      <c r="H12" s="252" t="s">
        <v>248</v>
      </c>
      <c r="I12" s="253">
        <v>11892</v>
      </c>
      <c r="J12" s="244">
        <v>11892</v>
      </c>
      <c r="K12" s="9" t="s">
        <v>647</v>
      </c>
      <c r="L12" s="2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7">
        <v>10</v>
      </c>
      <c r="B13" s="19" t="s">
        <v>33</v>
      </c>
      <c r="C13" s="9">
        <v>2</v>
      </c>
      <c r="D13" s="19" t="s">
        <v>648</v>
      </c>
      <c r="E13" s="243" t="s">
        <v>649</v>
      </c>
      <c r="F13" s="19" t="s">
        <v>628</v>
      </c>
      <c r="G13" s="11">
        <v>2022</v>
      </c>
      <c r="H13" s="252" t="s">
        <v>16</v>
      </c>
      <c r="I13" s="253">
        <v>4440</v>
      </c>
      <c r="J13" s="244">
        <v>8880</v>
      </c>
      <c r="K13" s="9">
        <v>6816</v>
      </c>
      <c r="L13" s="2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6.5" customHeight="1">
      <c r="A14" s="7">
        <v>11</v>
      </c>
      <c r="B14" s="19" t="s">
        <v>33</v>
      </c>
      <c r="C14" s="9">
        <v>2</v>
      </c>
      <c r="D14" s="19" t="s">
        <v>650</v>
      </c>
      <c r="E14" s="243" t="s">
        <v>651</v>
      </c>
      <c r="F14" s="19" t="s">
        <v>652</v>
      </c>
      <c r="G14" s="11">
        <v>2021</v>
      </c>
      <c r="H14" s="252" t="s">
        <v>16</v>
      </c>
      <c r="I14" s="253">
        <v>4173</v>
      </c>
      <c r="J14" s="244">
        <v>8346</v>
      </c>
      <c r="K14" s="9">
        <v>6816</v>
      </c>
      <c r="L14" s="2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6.5" customHeight="1">
      <c r="A15" s="7">
        <v>12</v>
      </c>
      <c r="B15" s="19" t="s">
        <v>33</v>
      </c>
      <c r="C15" s="9">
        <v>1</v>
      </c>
      <c r="D15" s="19" t="s">
        <v>653</v>
      </c>
      <c r="E15" s="243" t="s">
        <v>654</v>
      </c>
      <c r="F15" s="19" t="s">
        <v>646</v>
      </c>
      <c r="G15" s="11">
        <v>2021</v>
      </c>
      <c r="H15" s="252" t="s">
        <v>248</v>
      </c>
      <c r="I15" s="253">
        <v>9072</v>
      </c>
      <c r="J15" s="244">
        <v>9072</v>
      </c>
      <c r="K15" s="9">
        <v>6816</v>
      </c>
      <c r="L15" s="2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6.5" customHeight="1">
      <c r="A16" s="7">
        <v>13</v>
      </c>
      <c r="B16" s="19" t="s">
        <v>33</v>
      </c>
      <c r="C16" s="9">
        <v>5</v>
      </c>
      <c r="D16" s="19" t="s">
        <v>655</v>
      </c>
      <c r="E16" s="243" t="s">
        <v>656</v>
      </c>
      <c r="F16" s="19" t="s">
        <v>657</v>
      </c>
      <c r="G16" s="11">
        <v>2021</v>
      </c>
      <c r="H16" s="252" t="s">
        <v>16</v>
      </c>
      <c r="I16" s="253">
        <v>968</v>
      </c>
      <c r="J16" s="244">
        <v>4840</v>
      </c>
      <c r="K16" s="9">
        <v>6816</v>
      </c>
      <c r="L16" s="2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7">
        <v>14</v>
      </c>
      <c r="B17" s="19" t="s">
        <v>33</v>
      </c>
      <c r="C17" s="9">
        <v>2</v>
      </c>
      <c r="D17" s="19" t="s">
        <v>658</v>
      </c>
      <c r="E17" s="243" t="s">
        <v>659</v>
      </c>
      <c r="F17" s="19" t="s">
        <v>660</v>
      </c>
      <c r="G17" s="11">
        <v>2019</v>
      </c>
      <c r="H17" s="252" t="s">
        <v>16</v>
      </c>
      <c r="I17" s="253">
        <v>6996</v>
      </c>
      <c r="J17" s="244">
        <v>13992</v>
      </c>
      <c r="K17" s="9">
        <v>6816</v>
      </c>
      <c r="L17" s="2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7">
        <v>15</v>
      </c>
      <c r="B18" s="19" t="s">
        <v>33</v>
      </c>
      <c r="C18" s="9">
        <v>3</v>
      </c>
      <c r="D18" s="19" t="s">
        <v>661</v>
      </c>
      <c r="E18" s="243" t="s">
        <v>662</v>
      </c>
      <c r="F18" s="19" t="s">
        <v>663</v>
      </c>
      <c r="G18" s="11">
        <v>2022</v>
      </c>
      <c r="H18" s="252" t="s">
        <v>16</v>
      </c>
      <c r="I18" s="253">
        <v>585</v>
      </c>
      <c r="J18" s="244">
        <v>1755</v>
      </c>
      <c r="K18" s="9">
        <v>6816</v>
      </c>
      <c r="L18" s="2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7">
        <v>16</v>
      </c>
      <c r="B19" s="19" t="s">
        <v>33</v>
      </c>
      <c r="C19" s="9">
        <v>3</v>
      </c>
      <c r="D19" s="19" t="s">
        <v>664</v>
      </c>
      <c r="E19" s="243" t="s">
        <v>665</v>
      </c>
      <c r="F19" s="19" t="s">
        <v>666</v>
      </c>
      <c r="G19" s="11">
        <v>2019</v>
      </c>
      <c r="H19" s="252" t="s">
        <v>16</v>
      </c>
      <c r="I19" s="253">
        <v>315</v>
      </c>
      <c r="J19" s="244">
        <v>945</v>
      </c>
      <c r="K19" s="9">
        <v>6816</v>
      </c>
      <c r="L19" s="2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7">
        <v>17</v>
      </c>
      <c r="B20" s="19" t="s">
        <v>33</v>
      </c>
      <c r="C20" s="9">
        <v>3</v>
      </c>
      <c r="D20" s="19" t="s">
        <v>667</v>
      </c>
      <c r="E20" s="243" t="s">
        <v>668</v>
      </c>
      <c r="F20" s="19" t="s">
        <v>663</v>
      </c>
      <c r="G20" s="11">
        <v>2024</v>
      </c>
      <c r="H20" s="252" t="s">
        <v>16</v>
      </c>
      <c r="I20" s="253">
        <v>630</v>
      </c>
      <c r="J20" s="244">
        <v>1890</v>
      </c>
      <c r="K20" s="9">
        <v>6816</v>
      </c>
      <c r="L20" s="2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7">
        <v>18</v>
      </c>
      <c r="B21" s="19" t="s">
        <v>33</v>
      </c>
      <c r="C21" s="9">
        <v>3</v>
      </c>
      <c r="D21" s="19" t="s">
        <v>669</v>
      </c>
      <c r="E21" s="243" t="s">
        <v>670</v>
      </c>
      <c r="F21" s="19" t="s">
        <v>671</v>
      </c>
      <c r="G21" s="11">
        <v>2022</v>
      </c>
      <c r="H21" s="252" t="s">
        <v>16</v>
      </c>
      <c r="I21" s="253">
        <v>2014</v>
      </c>
      <c r="J21" s="244">
        <v>6042</v>
      </c>
      <c r="K21" s="9">
        <v>6816</v>
      </c>
      <c r="L21" s="2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>
      <c r="A22" s="125"/>
      <c r="B22" s="126"/>
      <c r="C22" s="127"/>
      <c r="D22" s="126"/>
      <c r="E22" s="126"/>
      <c r="F22" s="126"/>
      <c r="G22" s="128"/>
      <c r="H22" s="126"/>
      <c r="I22" s="126"/>
      <c r="J22" s="129"/>
      <c r="K22" s="130"/>
      <c r="L22" s="6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6"/>
      <c r="L23" s="67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75" t="s">
        <v>238</v>
      </c>
      <c r="B24" s="75" t="s">
        <v>239</v>
      </c>
      <c r="C24" s="76"/>
      <c r="D24" s="77"/>
      <c r="E24" s="77"/>
      <c r="F24" s="77"/>
      <c r="G24" s="77"/>
      <c r="H24" s="77"/>
      <c r="I24" s="91"/>
      <c r="J24" s="79" t="s">
        <v>11</v>
      </c>
      <c r="K24" s="80">
        <f>SUM(J4:J21)</f>
        <v>98434</v>
      </c>
      <c r="L24" s="74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81">
        <f>A21</f>
        <v>18</v>
      </c>
      <c r="B25" s="137">
        <f>SUM(C4:C21)</f>
        <v>45</v>
      </c>
      <c r="C25" s="83" t="s">
        <v>240</v>
      </c>
      <c r="D25" s="65"/>
      <c r="E25" s="65"/>
      <c r="F25" s="65"/>
      <c r="G25" s="65"/>
      <c r="H25" s="65"/>
      <c r="I25" s="65"/>
      <c r="J25" s="65"/>
      <c r="K25" s="84"/>
      <c r="L25" s="85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86"/>
      <c r="B26" s="87"/>
      <c r="C26" s="87"/>
      <c r="D26" s="87"/>
      <c r="E26" s="88"/>
      <c r="F26" s="89" t="s">
        <v>238</v>
      </c>
      <c r="G26" s="89" t="s">
        <v>239</v>
      </c>
      <c r="H26" s="90"/>
      <c r="I26" s="77"/>
      <c r="J26" s="91"/>
      <c r="K26" s="517" t="s">
        <v>241</v>
      </c>
      <c r="L26" s="518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86"/>
      <c r="B27" s="87"/>
      <c r="C27" s="87"/>
      <c r="D27" s="87"/>
      <c r="E27" s="88"/>
      <c r="F27" s="92">
        <f t="shared" ref="F27:G27" si="0">A25</f>
        <v>18</v>
      </c>
      <c r="G27" s="137">
        <f t="shared" si="0"/>
        <v>45</v>
      </c>
      <c r="H27" s="79" t="s">
        <v>242</v>
      </c>
      <c r="I27" s="95"/>
      <c r="J27" s="80">
        <f>K24</f>
        <v>98434</v>
      </c>
      <c r="K27" s="519">
        <v>180000</v>
      </c>
      <c r="L27" s="520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A2:A3"/>
    <mergeCell ref="B2:J2"/>
    <mergeCell ref="K26:L26"/>
    <mergeCell ref="K27:L27"/>
  </mergeCells>
  <pageMargins left="0.7" right="0.7" top="0.75" bottom="0.75" header="0" footer="0"/>
  <pageSetup orientation="landscape"/>
  <headerFooter>
    <oddFooter>&amp;C000000&amp;P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showGridLines="0" workbookViewId="0">
      <selection activeCell="J19" sqref="J19"/>
    </sheetView>
  </sheetViews>
  <sheetFormatPr baseColWidth="10" defaultColWidth="12.625" defaultRowHeight="15" customHeight="1"/>
  <cols>
    <col min="1" max="1" width="8" customWidth="1"/>
    <col min="2" max="2" width="18.125" customWidth="1"/>
    <col min="3" max="3" width="10.875" customWidth="1"/>
    <col min="4" max="4" width="27.5" customWidth="1"/>
    <col min="5" max="5" width="29.875" customWidth="1"/>
    <col min="6" max="6" width="14.375" customWidth="1"/>
    <col min="7" max="7" width="9.375" customWidth="1"/>
    <col min="8" max="8" width="17.875" customWidth="1"/>
    <col min="9" max="9" width="16.875" customWidth="1"/>
    <col min="10" max="10" width="18.375" customWidth="1"/>
    <col min="11" max="12" width="13.375" customWidth="1"/>
  </cols>
  <sheetData>
    <row r="1" spans="1:26" ht="27" customHeight="1">
      <c r="A1" s="1"/>
      <c r="B1" s="509" t="s">
        <v>2219</v>
      </c>
      <c r="C1" s="510"/>
      <c r="D1" s="510"/>
      <c r="E1" s="510"/>
      <c r="F1" s="510"/>
      <c r="G1" s="510"/>
      <c r="H1" s="510"/>
      <c r="I1" s="510"/>
      <c r="J1" s="510"/>
      <c r="K1" s="510"/>
      <c r="L1" s="51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6.25" customHeight="1">
      <c r="A2" s="512" t="s">
        <v>1</v>
      </c>
      <c r="B2" s="514" t="s">
        <v>672</v>
      </c>
      <c r="C2" s="515"/>
      <c r="D2" s="515"/>
      <c r="E2" s="515"/>
      <c r="F2" s="515"/>
      <c r="G2" s="515"/>
      <c r="H2" s="515"/>
      <c r="I2" s="515"/>
      <c r="J2" s="516"/>
      <c r="K2" s="3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513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>
      <c r="A4" s="254">
        <v>1</v>
      </c>
      <c r="B4" s="255" t="s">
        <v>431</v>
      </c>
      <c r="C4" s="256">
        <v>10</v>
      </c>
      <c r="D4" s="257" t="s">
        <v>673</v>
      </c>
      <c r="E4" s="257" t="s">
        <v>674</v>
      </c>
      <c r="F4" s="257" t="s">
        <v>464</v>
      </c>
      <c r="G4" s="258" t="s">
        <v>675</v>
      </c>
      <c r="H4" s="259" t="s">
        <v>248</v>
      </c>
      <c r="I4" s="260">
        <v>1267.5</v>
      </c>
      <c r="J4" s="261">
        <v>12675</v>
      </c>
      <c r="K4" s="16" t="s">
        <v>434</v>
      </c>
      <c r="L4" s="1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254">
        <v>2</v>
      </c>
      <c r="B5" s="255" t="s">
        <v>25</v>
      </c>
      <c r="C5" s="256">
        <v>5</v>
      </c>
      <c r="D5" s="257" t="s">
        <v>676</v>
      </c>
      <c r="E5" s="257" t="s">
        <v>677</v>
      </c>
      <c r="F5" s="257" t="s">
        <v>251</v>
      </c>
      <c r="G5" s="258">
        <v>2024</v>
      </c>
      <c r="H5" s="259" t="s">
        <v>16</v>
      </c>
      <c r="I5" s="262">
        <v>402</v>
      </c>
      <c r="J5" s="261">
        <v>2010</v>
      </c>
      <c r="K5" s="16" t="s">
        <v>29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.5" customHeight="1">
      <c r="A6" s="254">
        <v>3</v>
      </c>
      <c r="B6" s="255" t="s">
        <v>33</v>
      </c>
      <c r="C6" s="256">
        <v>3</v>
      </c>
      <c r="D6" s="257" t="s">
        <v>678</v>
      </c>
      <c r="E6" s="257" t="s">
        <v>679</v>
      </c>
      <c r="F6" s="257" t="s">
        <v>680</v>
      </c>
      <c r="G6" s="258">
        <v>2019</v>
      </c>
      <c r="H6" s="259" t="s">
        <v>16</v>
      </c>
      <c r="I6" s="262">
        <v>2921</v>
      </c>
      <c r="J6" s="261">
        <v>8763</v>
      </c>
      <c r="K6" s="23">
        <v>6816</v>
      </c>
      <c r="L6" s="1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254">
        <v>4</v>
      </c>
      <c r="B7" s="255" t="s">
        <v>33</v>
      </c>
      <c r="C7" s="256">
        <v>3</v>
      </c>
      <c r="D7" s="257" t="s">
        <v>681</v>
      </c>
      <c r="E7" s="257" t="s">
        <v>682</v>
      </c>
      <c r="F7" s="257" t="s">
        <v>683</v>
      </c>
      <c r="G7" s="258">
        <v>2022</v>
      </c>
      <c r="H7" s="259" t="s">
        <v>16</v>
      </c>
      <c r="I7" s="262">
        <v>2878</v>
      </c>
      <c r="J7" s="261">
        <v>8634</v>
      </c>
      <c r="K7" s="23">
        <v>6816</v>
      </c>
      <c r="L7" s="1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>
      <c r="A8" s="254">
        <v>5</v>
      </c>
      <c r="B8" s="255" t="s">
        <v>33</v>
      </c>
      <c r="C8" s="256">
        <v>3</v>
      </c>
      <c r="D8" s="257" t="s">
        <v>684</v>
      </c>
      <c r="E8" s="257" t="s">
        <v>685</v>
      </c>
      <c r="F8" s="257" t="s">
        <v>296</v>
      </c>
      <c r="G8" s="263" t="s">
        <v>686</v>
      </c>
      <c r="H8" s="259" t="s">
        <v>16</v>
      </c>
      <c r="I8" s="262">
        <v>660</v>
      </c>
      <c r="J8" s="261">
        <v>1980</v>
      </c>
      <c r="K8" s="9">
        <v>6816</v>
      </c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254">
        <v>6</v>
      </c>
      <c r="B9" s="255" t="s">
        <v>33</v>
      </c>
      <c r="C9" s="256">
        <v>3</v>
      </c>
      <c r="D9" s="257" t="s">
        <v>687</v>
      </c>
      <c r="E9" s="257" t="s">
        <v>688</v>
      </c>
      <c r="F9" s="257" t="s">
        <v>689</v>
      </c>
      <c r="G9" s="263" t="s">
        <v>690</v>
      </c>
      <c r="H9" s="259" t="s">
        <v>16</v>
      </c>
      <c r="I9" s="262">
        <v>983</v>
      </c>
      <c r="J9" s="261">
        <v>2949</v>
      </c>
      <c r="K9" s="9">
        <v>6816</v>
      </c>
      <c r="L9" s="1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customHeight="1">
      <c r="A10" s="254">
        <v>7</v>
      </c>
      <c r="B10" s="257" t="s">
        <v>33</v>
      </c>
      <c r="C10" s="256">
        <v>2</v>
      </c>
      <c r="D10" s="255" t="s">
        <v>691</v>
      </c>
      <c r="E10" s="257" t="s">
        <v>692</v>
      </c>
      <c r="F10" s="257" t="s">
        <v>693</v>
      </c>
      <c r="G10" s="258">
        <v>2015</v>
      </c>
      <c r="H10" s="259" t="s">
        <v>16</v>
      </c>
      <c r="I10" s="262">
        <v>821</v>
      </c>
      <c r="J10" s="261">
        <v>1642</v>
      </c>
      <c r="K10" s="33">
        <v>6816</v>
      </c>
      <c r="L10" s="1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.5" customHeight="1">
      <c r="A11" s="254">
        <v>9</v>
      </c>
      <c r="B11" s="264" t="s">
        <v>33</v>
      </c>
      <c r="C11" s="120">
        <v>3</v>
      </c>
      <c r="D11" s="265" t="s">
        <v>694</v>
      </c>
      <c r="E11" s="257" t="s">
        <v>695</v>
      </c>
      <c r="F11" s="257" t="s">
        <v>696</v>
      </c>
      <c r="G11" s="266">
        <v>2016</v>
      </c>
      <c r="H11" s="120" t="s">
        <v>16</v>
      </c>
      <c r="I11" s="267">
        <v>1256</v>
      </c>
      <c r="J11" s="261">
        <v>3768</v>
      </c>
      <c r="K11" s="9">
        <v>6816</v>
      </c>
      <c r="L11" s="2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254">
        <v>10</v>
      </c>
      <c r="B12" s="264" t="s">
        <v>33</v>
      </c>
      <c r="C12" s="120">
        <v>3</v>
      </c>
      <c r="D12" s="265" t="s">
        <v>697</v>
      </c>
      <c r="E12" s="257" t="s">
        <v>698</v>
      </c>
      <c r="F12" s="257" t="s">
        <v>663</v>
      </c>
      <c r="G12" s="266">
        <v>2023</v>
      </c>
      <c r="H12" s="120" t="s">
        <v>16</v>
      </c>
      <c r="I12" s="267">
        <v>644</v>
      </c>
      <c r="J12" s="261">
        <v>1932</v>
      </c>
      <c r="K12" s="9">
        <v>6816</v>
      </c>
      <c r="L12" s="2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254">
        <v>11</v>
      </c>
      <c r="B13" s="264" t="s">
        <v>33</v>
      </c>
      <c r="C13" s="256">
        <v>2</v>
      </c>
      <c r="D13" s="264" t="s">
        <v>699</v>
      </c>
      <c r="E13" s="257" t="s">
        <v>700</v>
      </c>
      <c r="F13" s="257" t="s">
        <v>380</v>
      </c>
      <c r="G13" s="258">
        <v>2016</v>
      </c>
      <c r="H13" s="256" t="s">
        <v>16</v>
      </c>
      <c r="I13" s="262">
        <v>3887</v>
      </c>
      <c r="J13" s="261">
        <v>7774</v>
      </c>
      <c r="K13" s="9">
        <v>6816</v>
      </c>
      <c r="L13" s="2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6.5" customHeight="1">
      <c r="A14" s="125"/>
      <c r="B14" s="126"/>
      <c r="C14" s="127"/>
      <c r="D14" s="126"/>
      <c r="E14" s="126"/>
      <c r="F14" s="126"/>
      <c r="G14" s="128"/>
      <c r="H14" s="126"/>
      <c r="I14" s="126"/>
      <c r="J14" s="129"/>
      <c r="K14" s="130"/>
      <c r="L14" s="6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6.5" customHeight="1">
      <c r="A15" s="64"/>
      <c r="B15" s="65"/>
      <c r="C15" s="65"/>
      <c r="D15" s="65"/>
      <c r="E15" s="65"/>
      <c r="F15" s="65"/>
      <c r="G15" s="65"/>
      <c r="H15" s="65"/>
      <c r="I15" s="65"/>
      <c r="J15" s="65"/>
      <c r="K15" s="66"/>
      <c r="L15" s="6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6.5" customHeight="1">
      <c r="A16" s="75" t="s">
        <v>238</v>
      </c>
      <c r="B16" s="75" t="s">
        <v>239</v>
      </c>
      <c r="C16" s="76"/>
      <c r="D16" s="77"/>
      <c r="E16" s="77"/>
      <c r="F16" s="77"/>
      <c r="G16" s="77"/>
      <c r="H16" s="77"/>
      <c r="I16" s="91"/>
      <c r="J16" s="79" t="s">
        <v>11</v>
      </c>
      <c r="K16" s="80">
        <f>SUM(J4:J13)</f>
        <v>52127</v>
      </c>
      <c r="L16" s="74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81">
        <f>A13</f>
        <v>11</v>
      </c>
      <c r="B17" s="137">
        <f>SUM(C4:C13)</f>
        <v>37</v>
      </c>
      <c r="C17" s="83" t="s">
        <v>240</v>
      </c>
      <c r="D17" s="65"/>
      <c r="E17" s="65"/>
      <c r="F17" s="65"/>
      <c r="G17" s="65"/>
      <c r="H17" s="65"/>
      <c r="I17" s="65"/>
      <c r="J17" s="65"/>
      <c r="K17" s="84"/>
      <c r="L17" s="85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86"/>
      <c r="B18" s="87"/>
      <c r="C18" s="87"/>
      <c r="D18" s="87"/>
      <c r="E18" s="88"/>
      <c r="F18" s="89" t="s">
        <v>238</v>
      </c>
      <c r="G18" s="89" t="s">
        <v>239</v>
      </c>
      <c r="H18" s="90"/>
      <c r="I18" s="77"/>
      <c r="J18" s="91"/>
      <c r="K18" s="517" t="s">
        <v>241</v>
      </c>
      <c r="L18" s="51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86"/>
      <c r="B19" s="87"/>
      <c r="C19" s="87"/>
      <c r="D19" s="87"/>
      <c r="E19" s="88"/>
      <c r="F19" s="92">
        <f t="shared" ref="F19:G19" si="0">A17</f>
        <v>11</v>
      </c>
      <c r="G19" s="137">
        <f t="shared" si="0"/>
        <v>37</v>
      </c>
      <c r="H19" s="79" t="s">
        <v>242</v>
      </c>
      <c r="I19" s="95"/>
      <c r="J19" s="80">
        <f>K16</f>
        <v>52127</v>
      </c>
      <c r="K19" s="519">
        <v>120000</v>
      </c>
      <c r="L19" s="520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2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A2:A3"/>
    <mergeCell ref="B2:J2"/>
    <mergeCell ref="K18:L18"/>
    <mergeCell ref="K19:L19"/>
  </mergeCells>
  <pageMargins left="0.7" right="0.7" top="0.75" bottom="0.75" header="0" footer="0"/>
  <pageSetup orientation="landscape"/>
  <headerFooter>
    <oddFooter>&amp;C000000&amp;P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showGridLines="0" workbookViewId="0">
      <selection activeCell="B1" sqref="B1:L1"/>
    </sheetView>
  </sheetViews>
  <sheetFormatPr baseColWidth="10" defaultColWidth="12.625" defaultRowHeight="15" customHeight="1"/>
  <cols>
    <col min="1" max="1" width="8.5" customWidth="1"/>
    <col min="2" max="2" width="22.375" customWidth="1"/>
    <col min="3" max="3" width="9.375" customWidth="1"/>
    <col min="4" max="4" width="54.125" customWidth="1"/>
    <col min="5" max="5" width="28.375" customWidth="1"/>
    <col min="6" max="6" width="24.125" customWidth="1"/>
    <col min="7" max="7" width="11" customWidth="1"/>
    <col min="8" max="8" width="17" customWidth="1"/>
    <col min="9" max="9" width="13.375" customWidth="1"/>
    <col min="10" max="10" width="16.5" customWidth="1"/>
    <col min="11" max="11" width="13.875" customWidth="1"/>
    <col min="12" max="12" width="14" customWidth="1"/>
  </cols>
  <sheetData>
    <row r="1" spans="1:26" ht="27" customHeight="1">
      <c r="A1" s="1"/>
      <c r="B1" s="509" t="s">
        <v>2219</v>
      </c>
      <c r="C1" s="510"/>
      <c r="D1" s="510"/>
      <c r="E1" s="510"/>
      <c r="F1" s="510"/>
      <c r="G1" s="510"/>
      <c r="H1" s="510"/>
      <c r="I1" s="510"/>
      <c r="J1" s="510"/>
      <c r="K1" s="510"/>
      <c r="L1" s="51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6.25" customHeight="1">
      <c r="A2" s="512" t="s">
        <v>1</v>
      </c>
      <c r="B2" s="514" t="s">
        <v>701</v>
      </c>
      <c r="C2" s="515"/>
      <c r="D2" s="515"/>
      <c r="E2" s="515"/>
      <c r="F2" s="515"/>
      <c r="G2" s="515"/>
      <c r="H2" s="515"/>
      <c r="I2" s="515"/>
      <c r="J2" s="516"/>
      <c r="K2" s="3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513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>
      <c r="A4" s="7">
        <v>1</v>
      </c>
      <c r="B4" s="8"/>
      <c r="C4" s="9"/>
      <c r="D4" s="10"/>
      <c r="E4" s="8"/>
      <c r="F4" s="8"/>
      <c r="G4" s="9"/>
      <c r="H4" s="8"/>
      <c r="I4" s="13"/>
      <c r="J4" s="13"/>
      <c r="K4" s="16"/>
      <c r="L4" s="1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7">
        <v>2</v>
      </c>
      <c r="B5" s="175"/>
      <c r="C5" s="9"/>
      <c r="D5" s="10"/>
      <c r="E5" s="10"/>
      <c r="F5" s="10"/>
      <c r="G5" s="19"/>
      <c r="H5" s="232"/>
      <c r="I5" s="13"/>
      <c r="J5" s="13"/>
      <c r="K5" s="173"/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.5" customHeight="1">
      <c r="A6" s="7">
        <v>3</v>
      </c>
      <c r="B6" s="175"/>
      <c r="C6" s="9"/>
      <c r="D6" s="10"/>
      <c r="E6" s="10"/>
      <c r="F6" s="10"/>
      <c r="G6" s="19"/>
      <c r="H6" s="232"/>
      <c r="I6" s="13"/>
      <c r="J6" s="13"/>
      <c r="K6" s="23"/>
      <c r="L6" s="1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7">
        <v>4</v>
      </c>
      <c r="B7" s="175"/>
      <c r="C7" s="9"/>
      <c r="D7" s="10"/>
      <c r="E7" s="10"/>
      <c r="F7" s="10"/>
      <c r="G7" s="19"/>
      <c r="H7" s="232"/>
      <c r="I7" s="13"/>
      <c r="J7" s="13"/>
      <c r="K7" s="23"/>
      <c r="L7" s="1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>
      <c r="A8" s="7">
        <v>5</v>
      </c>
      <c r="B8" s="175"/>
      <c r="C8" s="9"/>
      <c r="D8" s="10"/>
      <c r="E8" s="10"/>
      <c r="F8" s="10"/>
      <c r="G8" s="19"/>
      <c r="H8" s="232"/>
      <c r="I8" s="13"/>
      <c r="J8" s="13"/>
      <c r="K8" s="23"/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7">
        <v>6</v>
      </c>
      <c r="B9" s="175"/>
      <c r="C9" s="9"/>
      <c r="D9" s="10"/>
      <c r="E9" s="10"/>
      <c r="F9" s="10"/>
      <c r="G9" s="19"/>
      <c r="H9" s="232"/>
      <c r="I9" s="13"/>
      <c r="J9" s="13"/>
      <c r="K9" s="23"/>
      <c r="L9" s="1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6.5" customHeight="1">
      <c r="A10" s="7">
        <v>7</v>
      </c>
      <c r="B10" s="175"/>
      <c r="C10" s="9"/>
      <c r="D10" s="10"/>
      <c r="E10" s="10"/>
      <c r="F10" s="10"/>
      <c r="G10" s="19"/>
      <c r="H10" s="232"/>
      <c r="I10" s="13"/>
      <c r="J10" s="13"/>
      <c r="K10" s="23"/>
      <c r="L10" s="1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.5" customHeight="1">
      <c r="A11" s="7">
        <v>8</v>
      </c>
      <c r="B11" s="175"/>
      <c r="C11" s="9"/>
      <c r="D11" s="10"/>
      <c r="E11" s="10"/>
      <c r="F11" s="10"/>
      <c r="G11" s="19"/>
      <c r="H11" s="232"/>
      <c r="I11" s="13"/>
      <c r="J11" s="13"/>
      <c r="K11" s="9"/>
      <c r="L11" s="1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7">
        <v>9</v>
      </c>
      <c r="B12" s="175"/>
      <c r="C12" s="9"/>
      <c r="D12" s="10"/>
      <c r="E12" s="10"/>
      <c r="F12" s="10"/>
      <c r="G12" s="19"/>
      <c r="H12" s="232"/>
      <c r="I12" s="13"/>
      <c r="J12" s="13"/>
      <c r="K12" s="9"/>
      <c r="L12" s="15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7">
        <v>10</v>
      </c>
      <c r="B13" s="175"/>
      <c r="C13" s="9"/>
      <c r="D13" s="10"/>
      <c r="E13" s="19"/>
      <c r="F13" s="10"/>
      <c r="G13" s="19"/>
      <c r="H13" s="232"/>
      <c r="I13" s="13"/>
      <c r="J13" s="13"/>
      <c r="K13" s="9"/>
      <c r="L13" s="15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6.5" customHeight="1">
      <c r="A14" s="125"/>
      <c r="B14" s="126"/>
      <c r="C14" s="127"/>
      <c r="D14" s="126"/>
      <c r="E14" s="126"/>
      <c r="F14" s="126"/>
      <c r="G14" s="128"/>
      <c r="H14" s="126"/>
      <c r="I14" s="126"/>
      <c r="J14" s="129"/>
      <c r="K14" s="130"/>
      <c r="L14" s="63"/>
      <c r="M14" s="2"/>
      <c r="N14" s="2"/>
      <c r="O14" s="2"/>
    </row>
    <row r="15" spans="1:26" ht="16.5" customHeight="1">
      <c r="A15" s="64"/>
      <c r="B15" s="65"/>
      <c r="C15" s="65"/>
      <c r="D15" s="65"/>
      <c r="E15" s="65"/>
      <c r="F15" s="65"/>
      <c r="G15" s="65"/>
      <c r="H15" s="65"/>
      <c r="I15" s="65"/>
      <c r="J15" s="65"/>
      <c r="K15" s="66"/>
      <c r="L15" s="67"/>
      <c r="M15" s="2"/>
      <c r="N15" s="2"/>
      <c r="O15" s="2"/>
    </row>
    <row r="16" spans="1:26" ht="16.5" customHeight="1">
      <c r="A16" s="68"/>
      <c r="B16" s="69"/>
      <c r="C16" s="70"/>
      <c r="D16" s="70"/>
      <c r="E16" s="70"/>
      <c r="F16" s="70"/>
      <c r="G16" s="70"/>
      <c r="H16" s="70"/>
      <c r="I16" s="70"/>
      <c r="J16" s="72"/>
      <c r="K16" s="73"/>
      <c r="L16" s="74"/>
      <c r="M16" s="2"/>
      <c r="N16" s="2"/>
      <c r="O16" s="2"/>
    </row>
    <row r="17" spans="1:26" ht="16.5" customHeight="1">
      <c r="A17" s="75" t="s">
        <v>238</v>
      </c>
      <c r="B17" s="75" t="s">
        <v>239</v>
      </c>
      <c r="C17" s="76"/>
      <c r="D17" s="77"/>
      <c r="E17" s="77"/>
      <c r="F17" s="77"/>
      <c r="G17" s="77"/>
      <c r="H17" s="77"/>
      <c r="I17" s="91"/>
      <c r="J17" s="79" t="s">
        <v>11</v>
      </c>
      <c r="K17" s="80">
        <f>SUM(J4:J13)</f>
        <v>0</v>
      </c>
      <c r="L17" s="74"/>
      <c r="M17" s="2"/>
      <c r="N17" s="2"/>
      <c r="O17" s="2"/>
    </row>
    <row r="18" spans="1:26" ht="16.5" customHeight="1">
      <c r="A18" s="81"/>
      <c r="B18" s="137"/>
      <c r="C18" s="83" t="s">
        <v>240</v>
      </c>
      <c r="D18" s="65"/>
      <c r="E18" s="65"/>
      <c r="F18" s="65"/>
      <c r="G18" s="65"/>
      <c r="H18" s="65"/>
      <c r="I18" s="65"/>
      <c r="J18" s="65"/>
      <c r="K18" s="84"/>
      <c r="L18" s="85"/>
      <c r="M18" s="2"/>
      <c r="N18" s="2"/>
      <c r="O18" s="2"/>
    </row>
    <row r="19" spans="1:26" ht="16.5" customHeight="1">
      <c r="A19" s="86"/>
      <c r="B19" s="87"/>
      <c r="C19" s="87"/>
      <c r="D19" s="87"/>
      <c r="E19" s="88"/>
      <c r="F19" s="89" t="s">
        <v>238</v>
      </c>
      <c r="G19" s="89" t="s">
        <v>239</v>
      </c>
      <c r="H19" s="90"/>
      <c r="I19" s="77"/>
      <c r="J19" s="91"/>
      <c r="K19" s="517" t="s">
        <v>241</v>
      </c>
      <c r="L19" s="518"/>
      <c r="M19" s="2"/>
      <c r="N19" s="2"/>
      <c r="O19" s="2"/>
    </row>
    <row r="20" spans="1:26" ht="16.5" customHeight="1">
      <c r="A20" s="86"/>
      <c r="B20" s="87"/>
      <c r="C20" s="87"/>
      <c r="D20" s="87"/>
      <c r="E20" s="88"/>
      <c r="F20" s="92">
        <f t="shared" ref="F20:G20" si="0">A18</f>
        <v>0</v>
      </c>
      <c r="G20" s="137">
        <f t="shared" si="0"/>
        <v>0</v>
      </c>
      <c r="H20" s="79" t="s">
        <v>242</v>
      </c>
      <c r="I20" s="95"/>
      <c r="J20" s="80">
        <f>K17</f>
        <v>0</v>
      </c>
      <c r="K20" s="519">
        <v>60000</v>
      </c>
      <c r="L20" s="520"/>
      <c r="M20" s="2"/>
      <c r="N20" s="2"/>
      <c r="O20" s="2"/>
    </row>
    <row r="21" spans="1:26" ht="16.5" customHeight="1">
      <c r="A21" s="2"/>
      <c r="B21" s="2"/>
      <c r="C21" s="2"/>
    </row>
    <row r="22" spans="1:26" ht="16.5" customHeight="1">
      <c r="M22" s="2"/>
      <c r="N22" s="2"/>
      <c r="O22" s="2"/>
    </row>
    <row r="23" spans="1:26" ht="16.5" customHeight="1">
      <c r="M23" s="2"/>
      <c r="N23" s="2"/>
      <c r="O23" s="2"/>
    </row>
    <row r="24" spans="1:26" ht="16.5" customHeight="1">
      <c r="M24" s="2"/>
      <c r="N24" s="2"/>
      <c r="O24" s="2"/>
    </row>
    <row r="25" spans="1:26" ht="16.5" customHeight="1">
      <c r="M25" s="2"/>
      <c r="N25" s="2"/>
      <c r="O25" s="2"/>
    </row>
    <row r="26" spans="1:26" ht="16.5" customHeight="1">
      <c r="M26" s="2"/>
      <c r="N26" s="2"/>
      <c r="O26" s="2"/>
    </row>
    <row r="27" spans="1:26" ht="16.5" customHeight="1">
      <c r="M27" s="2"/>
      <c r="N27" s="2"/>
      <c r="O27" s="2"/>
    </row>
    <row r="28" spans="1:26" ht="16.5" customHeight="1">
      <c r="M28" s="2"/>
      <c r="N28" s="2"/>
      <c r="O28" s="2"/>
    </row>
    <row r="29" spans="1:26" ht="15.75" customHeight="1"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3:26" ht="15.75" customHeight="1"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3:26" ht="18.75" customHeight="1"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3:26" ht="16.5" customHeight="1"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3:26" ht="15.75" customHeight="1"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3:26" ht="16.5" customHeight="1"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3:26" ht="16.5" customHeight="1"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3:26" ht="14.25" customHeight="1"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3:26" ht="15.75" customHeight="1"/>
    <row r="41" spans="13:26" ht="15.75" customHeight="1"/>
    <row r="42" spans="13:26" ht="15.75" customHeight="1"/>
    <row r="43" spans="13:26" ht="15.75" customHeight="1"/>
    <row r="44" spans="13:26" ht="15.75" customHeight="1"/>
    <row r="45" spans="13:26" ht="15.75" customHeight="1"/>
    <row r="46" spans="13:26" ht="15.75" customHeight="1"/>
    <row r="47" spans="13:26" ht="15.75" customHeight="1"/>
    <row r="48" spans="13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A2:A3"/>
    <mergeCell ref="B2:J2"/>
    <mergeCell ref="K19:L19"/>
    <mergeCell ref="K20:L20"/>
  </mergeCells>
  <pageMargins left="0.7" right="0.7" top="0.75" bottom="0.75" header="0" footer="0"/>
  <pageSetup orientation="landscape"/>
  <headerFooter>
    <oddFooter>&amp;C000000&amp;P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000"/>
  <sheetViews>
    <sheetView showGridLines="0" topLeftCell="A148" workbookViewId="0">
      <selection activeCell="J164" sqref="J164"/>
    </sheetView>
  </sheetViews>
  <sheetFormatPr baseColWidth="10" defaultColWidth="12.625" defaultRowHeight="15" customHeight="1"/>
  <cols>
    <col min="1" max="1" width="7.375" customWidth="1"/>
    <col min="2" max="2" width="33.25" customWidth="1"/>
    <col min="3" max="3" width="10.875" customWidth="1"/>
    <col min="4" max="4" width="31.375" customWidth="1"/>
    <col min="5" max="5" width="24.5" customWidth="1"/>
    <col min="6" max="6" width="27.125" customWidth="1"/>
    <col min="7" max="7" width="15" customWidth="1"/>
    <col min="8" max="8" width="18.375" customWidth="1"/>
    <col min="9" max="9" width="16.875" customWidth="1"/>
    <col min="10" max="10" width="16.125" customWidth="1"/>
    <col min="11" max="11" width="13.625" customWidth="1"/>
    <col min="12" max="12" width="13.5" customWidth="1"/>
  </cols>
  <sheetData>
    <row r="1" spans="1:12" ht="27" customHeight="1">
      <c r="A1" s="1"/>
      <c r="B1" s="509" t="s">
        <v>2219</v>
      </c>
      <c r="C1" s="510"/>
      <c r="D1" s="510"/>
      <c r="E1" s="510"/>
      <c r="F1" s="510"/>
      <c r="G1" s="510"/>
      <c r="H1" s="510"/>
      <c r="I1" s="510"/>
      <c r="J1" s="510"/>
      <c r="K1" s="510"/>
      <c r="L1" s="511"/>
    </row>
    <row r="2" spans="1:12" ht="26.25" customHeight="1">
      <c r="A2" s="512" t="s">
        <v>1</v>
      </c>
      <c r="B2" s="514" t="s">
        <v>702</v>
      </c>
      <c r="C2" s="515"/>
      <c r="D2" s="515"/>
      <c r="E2" s="515"/>
      <c r="F2" s="515"/>
      <c r="G2" s="515"/>
      <c r="H2" s="515"/>
      <c r="I2" s="515"/>
      <c r="J2" s="516"/>
      <c r="K2" s="3"/>
      <c r="L2" s="4"/>
    </row>
    <row r="3" spans="1:12" ht="16.5" customHeight="1">
      <c r="A3" s="513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6"/>
    </row>
    <row r="4" spans="1:12" ht="16.5" customHeight="1">
      <c r="A4" s="7">
        <v>1</v>
      </c>
      <c r="B4" s="175" t="s">
        <v>25</v>
      </c>
      <c r="C4" s="9">
        <v>2</v>
      </c>
      <c r="D4" s="10" t="s">
        <v>703</v>
      </c>
      <c r="E4" s="10" t="s">
        <v>704</v>
      </c>
      <c r="F4" s="10" t="s">
        <v>396</v>
      </c>
      <c r="G4" s="19">
        <v>2006</v>
      </c>
      <c r="H4" s="232" t="s">
        <v>16</v>
      </c>
      <c r="I4" s="13">
        <v>60</v>
      </c>
      <c r="J4" s="13">
        <v>120</v>
      </c>
      <c r="K4" s="16" t="s">
        <v>705</v>
      </c>
      <c r="L4" s="15"/>
    </row>
    <row r="5" spans="1:12" ht="16.5" customHeight="1">
      <c r="A5" s="7">
        <v>2</v>
      </c>
      <c r="B5" s="175" t="s">
        <v>25</v>
      </c>
      <c r="C5" s="9">
        <v>2</v>
      </c>
      <c r="D5" s="10" t="s">
        <v>706</v>
      </c>
      <c r="E5" s="10" t="s">
        <v>707</v>
      </c>
      <c r="F5" s="10" t="s">
        <v>396</v>
      </c>
      <c r="G5" s="11">
        <v>2011</v>
      </c>
      <c r="H5" s="232" t="s">
        <v>16</v>
      </c>
      <c r="I5" s="13">
        <v>64</v>
      </c>
      <c r="J5" s="13">
        <v>128</v>
      </c>
      <c r="K5" s="16" t="s">
        <v>705</v>
      </c>
      <c r="L5" s="15"/>
    </row>
    <row r="6" spans="1:12" ht="16.5" customHeight="1">
      <c r="A6" s="7">
        <v>3</v>
      </c>
      <c r="B6" s="175" t="s">
        <v>25</v>
      </c>
      <c r="C6" s="9">
        <v>2</v>
      </c>
      <c r="D6" s="10" t="s">
        <v>708</v>
      </c>
      <c r="E6" s="10" t="s">
        <v>709</v>
      </c>
      <c r="F6" s="10" t="s">
        <v>396</v>
      </c>
      <c r="G6" s="11" t="s">
        <v>710</v>
      </c>
      <c r="H6" s="232" t="s">
        <v>16</v>
      </c>
      <c r="I6" s="13">
        <v>170</v>
      </c>
      <c r="J6" s="13">
        <v>340</v>
      </c>
      <c r="K6" s="16" t="s">
        <v>705</v>
      </c>
      <c r="L6" s="15"/>
    </row>
    <row r="7" spans="1:12" ht="16.5" customHeight="1">
      <c r="A7" s="7">
        <v>4</v>
      </c>
      <c r="B7" s="175" t="s">
        <v>25</v>
      </c>
      <c r="C7" s="9">
        <v>2</v>
      </c>
      <c r="D7" s="10" t="s">
        <v>711</v>
      </c>
      <c r="E7" s="10" t="s">
        <v>712</v>
      </c>
      <c r="F7" s="10" t="s">
        <v>396</v>
      </c>
      <c r="G7" s="11">
        <v>2000</v>
      </c>
      <c r="H7" s="232" t="s">
        <v>16</v>
      </c>
      <c r="I7" s="13">
        <v>77</v>
      </c>
      <c r="J7" s="13">
        <v>154</v>
      </c>
      <c r="K7" s="16" t="s">
        <v>705</v>
      </c>
      <c r="L7" s="15"/>
    </row>
    <row r="8" spans="1:12" ht="16.5" customHeight="1">
      <c r="A8" s="7">
        <v>5</v>
      </c>
      <c r="B8" s="175" t="s">
        <v>25</v>
      </c>
      <c r="C8" s="9">
        <v>2</v>
      </c>
      <c r="D8" s="10" t="s">
        <v>713</v>
      </c>
      <c r="E8" s="10" t="s">
        <v>714</v>
      </c>
      <c r="F8" s="10" t="s">
        <v>715</v>
      </c>
      <c r="G8" s="11">
        <v>2017</v>
      </c>
      <c r="H8" s="232" t="s">
        <v>16</v>
      </c>
      <c r="I8" s="13">
        <v>212</v>
      </c>
      <c r="J8" s="13">
        <v>424</v>
      </c>
      <c r="K8" s="16" t="s">
        <v>705</v>
      </c>
      <c r="L8" s="15"/>
    </row>
    <row r="9" spans="1:12" ht="16.5" customHeight="1">
      <c r="A9" s="7">
        <v>6</v>
      </c>
      <c r="B9" s="175" t="s">
        <v>25</v>
      </c>
      <c r="C9" s="9">
        <v>2</v>
      </c>
      <c r="D9" s="10" t="s">
        <v>716</v>
      </c>
      <c r="E9" s="10" t="s">
        <v>714</v>
      </c>
      <c r="F9" s="10" t="s">
        <v>717</v>
      </c>
      <c r="G9" s="25">
        <v>2018</v>
      </c>
      <c r="H9" s="232" t="s">
        <v>16</v>
      </c>
      <c r="I9" s="13">
        <v>247</v>
      </c>
      <c r="J9" s="13">
        <v>494</v>
      </c>
      <c r="K9" s="16" t="s">
        <v>705</v>
      </c>
      <c r="L9" s="15"/>
    </row>
    <row r="10" spans="1:12" ht="16.5" customHeight="1">
      <c r="A10" s="7">
        <v>7</v>
      </c>
      <c r="B10" s="175" t="s">
        <v>25</v>
      </c>
      <c r="C10" s="9">
        <v>2</v>
      </c>
      <c r="D10" s="10" t="s">
        <v>718</v>
      </c>
      <c r="E10" s="10" t="s">
        <v>719</v>
      </c>
      <c r="F10" s="10" t="s">
        <v>720</v>
      </c>
      <c r="G10" s="19">
        <v>2005</v>
      </c>
      <c r="H10" s="232" t="s">
        <v>16</v>
      </c>
      <c r="I10" s="13">
        <v>70</v>
      </c>
      <c r="J10" s="13">
        <v>140</v>
      </c>
      <c r="K10" s="16" t="s">
        <v>705</v>
      </c>
      <c r="L10" s="15"/>
    </row>
    <row r="11" spans="1:12" ht="16.5" customHeight="1">
      <c r="A11" s="7">
        <v>8</v>
      </c>
      <c r="B11" s="175" t="s">
        <v>25</v>
      </c>
      <c r="C11" s="9">
        <v>2</v>
      </c>
      <c r="D11" s="10" t="s">
        <v>721</v>
      </c>
      <c r="E11" s="10" t="s">
        <v>722</v>
      </c>
      <c r="F11" s="10" t="s">
        <v>396</v>
      </c>
      <c r="G11" s="19">
        <v>2006</v>
      </c>
      <c r="H11" s="232" t="s">
        <v>16</v>
      </c>
      <c r="I11" s="13">
        <v>60</v>
      </c>
      <c r="J11" s="13">
        <v>120</v>
      </c>
      <c r="K11" s="16" t="s">
        <v>705</v>
      </c>
      <c r="L11" s="22"/>
    </row>
    <row r="12" spans="1:12" ht="16.5" customHeight="1">
      <c r="A12" s="7">
        <v>9</v>
      </c>
      <c r="B12" s="175" t="s">
        <v>25</v>
      </c>
      <c r="C12" s="9">
        <v>2</v>
      </c>
      <c r="D12" s="10" t="s">
        <v>723</v>
      </c>
      <c r="E12" s="10" t="s">
        <v>724</v>
      </c>
      <c r="F12" s="10" t="s">
        <v>725</v>
      </c>
      <c r="G12" s="19">
        <v>2019</v>
      </c>
      <c r="H12" s="232" t="s">
        <v>16</v>
      </c>
      <c r="I12" s="13">
        <v>407</v>
      </c>
      <c r="J12" s="13">
        <v>814</v>
      </c>
      <c r="K12" s="16" t="s">
        <v>705</v>
      </c>
      <c r="L12" s="22"/>
    </row>
    <row r="13" spans="1:12" ht="16.5" customHeight="1">
      <c r="A13" s="7">
        <v>10</v>
      </c>
      <c r="B13" s="175" t="s">
        <v>25</v>
      </c>
      <c r="C13" s="9">
        <v>2</v>
      </c>
      <c r="D13" s="10" t="s">
        <v>726</v>
      </c>
      <c r="E13" s="10" t="s">
        <v>727</v>
      </c>
      <c r="F13" s="10" t="s">
        <v>728</v>
      </c>
      <c r="G13" s="19">
        <v>2020</v>
      </c>
      <c r="H13" s="232" t="s">
        <v>248</v>
      </c>
      <c r="I13" s="13">
        <v>84</v>
      </c>
      <c r="J13" s="13">
        <v>168</v>
      </c>
      <c r="K13" s="23" t="s">
        <v>705</v>
      </c>
      <c r="L13" s="22"/>
    </row>
    <row r="14" spans="1:12" ht="16.5" customHeight="1">
      <c r="A14" s="7">
        <v>11</v>
      </c>
      <c r="B14" s="175" t="s">
        <v>25</v>
      </c>
      <c r="C14" s="9">
        <v>3</v>
      </c>
      <c r="D14" s="10" t="s">
        <v>729</v>
      </c>
      <c r="E14" s="10" t="s">
        <v>730</v>
      </c>
      <c r="F14" s="10" t="s">
        <v>731</v>
      </c>
      <c r="G14" s="19">
        <v>2015</v>
      </c>
      <c r="H14" s="232" t="s">
        <v>16</v>
      </c>
      <c r="I14" s="13">
        <v>437</v>
      </c>
      <c r="J14" s="13">
        <v>1311</v>
      </c>
      <c r="K14" s="16" t="s">
        <v>705</v>
      </c>
      <c r="L14" s="22"/>
    </row>
    <row r="15" spans="1:12" ht="16.5" customHeight="1">
      <c r="A15" s="7">
        <v>12</v>
      </c>
      <c r="B15" s="175" t="s">
        <v>25</v>
      </c>
      <c r="C15" s="9">
        <v>3</v>
      </c>
      <c r="D15" s="10" t="s">
        <v>732</v>
      </c>
      <c r="E15" s="10" t="s">
        <v>733</v>
      </c>
      <c r="F15" s="10" t="s">
        <v>734</v>
      </c>
      <c r="G15" s="19">
        <v>2016</v>
      </c>
      <c r="H15" s="232" t="s">
        <v>16</v>
      </c>
      <c r="I15" s="13">
        <v>229</v>
      </c>
      <c r="J15" s="13">
        <v>687</v>
      </c>
      <c r="K15" s="23" t="s">
        <v>705</v>
      </c>
      <c r="L15" s="22"/>
    </row>
    <row r="16" spans="1:12" ht="16.5" customHeight="1">
      <c r="A16" s="7">
        <v>13</v>
      </c>
      <c r="B16" s="175" t="s">
        <v>25</v>
      </c>
      <c r="C16" s="9">
        <v>5</v>
      </c>
      <c r="D16" s="10" t="s">
        <v>735</v>
      </c>
      <c r="E16" s="10" t="s">
        <v>736</v>
      </c>
      <c r="F16" s="10" t="s">
        <v>737</v>
      </c>
      <c r="G16" s="19">
        <v>2011</v>
      </c>
      <c r="H16" s="232" t="s">
        <v>16</v>
      </c>
      <c r="I16" s="13">
        <v>248</v>
      </c>
      <c r="J16" s="13">
        <v>1240</v>
      </c>
      <c r="K16" s="16" t="s">
        <v>705</v>
      </c>
      <c r="L16" s="22"/>
    </row>
    <row r="17" spans="1:12" ht="16.5" customHeight="1">
      <c r="A17" s="7">
        <v>14</v>
      </c>
      <c r="B17" s="175" t="s">
        <v>25</v>
      </c>
      <c r="C17" s="9">
        <v>5</v>
      </c>
      <c r="D17" s="10" t="s">
        <v>738</v>
      </c>
      <c r="E17" s="10" t="s">
        <v>736</v>
      </c>
      <c r="F17" s="10" t="s">
        <v>737</v>
      </c>
      <c r="G17" s="19">
        <v>2020</v>
      </c>
      <c r="H17" s="232" t="s">
        <v>16</v>
      </c>
      <c r="I17" s="13">
        <v>232</v>
      </c>
      <c r="J17" s="13">
        <v>1160</v>
      </c>
      <c r="K17" s="23" t="s">
        <v>705</v>
      </c>
      <c r="L17" s="22"/>
    </row>
    <row r="18" spans="1:12" ht="16.5" customHeight="1">
      <c r="A18" s="7">
        <v>15</v>
      </c>
      <c r="B18" s="175" t="s">
        <v>25</v>
      </c>
      <c r="C18" s="9">
        <v>3</v>
      </c>
      <c r="D18" s="10" t="s">
        <v>739</v>
      </c>
      <c r="E18" s="10" t="s">
        <v>740</v>
      </c>
      <c r="F18" s="10" t="s">
        <v>741</v>
      </c>
      <c r="G18" s="19">
        <v>2014</v>
      </c>
      <c r="H18" s="232" t="s">
        <v>16</v>
      </c>
      <c r="I18" s="13">
        <v>96</v>
      </c>
      <c r="J18" s="13">
        <v>288</v>
      </c>
      <c r="K18" s="16" t="s">
        <v>705</v>
      </c>
      <c r="L18" s="22"/>
    </row>
    <row r="19" spans="1:12" ht="16.5" customHeight="1">
      <c r="A19" s="7">
        <v>16</v>
      </c>
      <c r="B19" s="175" t="s">
        <v>25</v>
      </c>
      <c r="C19" s="9">
        <v>2</v>
      </c>
      <c r="D19" s="10" t="s">
        <v>742</v>
      </c>
      <c r="E19" s="10" t="s">
        <v>743</v>
      </c>
      <c r="F19" s="10" t="s">
        <v>744</v>
      </c>
      <c r="G19" s="19">
        <v>2020</v>
      </c>
      <c r="H19" s="232" t="s">
        <v>16</v>
      </c>
      <c r="I19" s="13">
        <v>105</v>
      </c>
      <c r="J19" s="13">
        <v>210</v>
      </c>
      <c r="K19" s="23" t="s">
        <v>705</v>
      </c>
      <c r="L19" s="22"/>
    </row>
    <row r="20" spans="1:12" ht="15.75" customHeight="1">
      <c r="A20" s="7">
        <v>17</v>
      </c>
      <c r="B20" s="175" t="s">
        <v>25</v>
      </c>
      <c r="C20" s="9">
        <v>2</v>
      </c>
      <c r="D20" s="10" t="s">
        <v>745</v>
      </c>
      <c r="E20" s="10" t="s">
        <v>746</v>
      </c>
      <c r="F20" s="10" t="s">
        <v>747</v>
      </c>
      <c r="G20" s="19">
        <v>2021</v>
      </c>
      <c r="H20" s="232" t="s">
        <v>16</v>
      </c>
      <c r="I20" s="13">
        <v>255</v>
      </c>
      <c r="J20" s="13">
        <v>510</v>
      </c>
      <c r="K20" s="16" t="s">
        <v>705</v>
      </c>
      <c r="L20" s="22"/>
    </row>
    <row r="21" spans="1:12" ht="15.75" customHeight="1">
      <c r="A21" s="7">
        <v>18</v>
      </c>
      <c r="B21" s="175" t="s">
        <v>25</v>
      </c>
      <c r="C21" s="9">
        <v>2</v>
      </c>
      <c r="D21" s="10" t="s">
        <v>748</v>
      </c>
      <c r="E21" s="10" t="s">
        <v>749</v>
      </c>
      <c r="F21" s="10" t="s">
        <v>750</v>
      </c>
      <c r="G21" s="19" t="s">
        <v>751</v>
      </c>
      <c r="H21" s="232" t="s">
        <v>248</v>
      </c>
      <c r="I21" s="13">
        <v>143</v>
      </c>
      <c r="J21" s="13">
        <v>286</v>
      </c>
      <c r="K21" s="23" t="s">
        <v>705</v>
      </c>
      <c r="L21" s="22"/>
    </row>
    <row r="22" spans="1:12" ht="15.75" customHeight="1">
      <c r="A22" s="7">
        <v>19</v>
      </c>
      <c r="B22" s="175" t="s">
        <v>25</v>
      </c>
      <c r="C22" s="9">
        <v>3</v>
      </c>
      <c r="D22" s="10" t="s">
        <v>752</v>
      </c>
      <c r="E22" s="10" t="s">
        <v>753</v>
      </c>
      <c r="F22" s="10" t="s">
        <v>754</v>
      </c>
      <c r="G22" s="11">
        <v>2019</v>
      </c>
      <c r="H22" s="232" t="s">
        <v>16</v>
      </c>
      <c r="I22" s="13">
        <v>187</v>
      </c>
      <c r="J22" s="13">
        <v>561</v>
      </c>
      <c r="K22" s="16" t="s">
        <v>705</v>
      </c>
      <c r="L22" s="22"/>
    </row>
    <row r="23" spans="1:12" ht="15.75" customHeight="1">
      <c r="A23" s="7">
        <v>20</v>
      </c>
      <c r="B23" s="175" t="s">
        <v>25</v>
      </c>
      <c r="C23" s="9">
        <v>3</v>
      </c>
      <c r="D23" s="10" t="s">
        <v>755</v>
      </c>
      <c r="E23" s="10" t="s">
        <v>756</v>
      </c>
      <c r="F23" s="10" t="s">
        <v>757</v>
      </c>
      <c r="G23" s="11">
        <v>2012</v>
      </c>
      <c r="H23" s="232" t="s">
        <v>16</v>
      </c>
      <c r="I23" s="13">
        <v>302</v>
      </c>
      <c r="J23" s="13">
        <v>906</v>
      </c>
      <c r="K23" s="23" t="s">
        <v>705</v>
      </c>
      <c r="L23" s="22"/>
    </row>
    <row r="24" spans="1:12" ht="15.75" customHeight="1">
      <c r="A24" s="7">
        <v>21</v>
      </c>
      <c r="B24" s="175" t="s">
        <v>25</v>
      </c>
      <c r="C24" s="9">
        <v>3</v>
      </c>
      <c r="D24" s="10" t="s">
        <v>758</v>
      </c>
      <c r="E24" s="10" t="s">
        <v>759</v>
      </c>
      <c r="F24" s="10" t="s">
        <v>760</v>
      </c>
      <c r="G24" s="11">
        <v>2020</v>
      </c>
      <c r="H24" s="8" t="s">
        <v>16</v>
      </c>
      <c r="I24" s="13">
        <v>159</v>
      </c>
      <c r="J24" s="13">
        <v>477</v>
      </c>
      <c r="K24" s="16" t="s">
        <v>705</v>
      </c>
      <c r="L24" s="22"/>
    </row>
    <row r="25" spans="1:12" ht="15.75" customHeight="1">
      <c r="A25" s="7">
        <v>22</v>
      </c>
      <c r="B25" s="175" t="s">
        <v>25</v>
      </c>
      <c r="C25" s="9">
        <v>3</v>
      </c>
      <c r="D25" s="10" t="s">
        <v>761</v>
      </c>
      <c r="E25" s="10" t="s">
        <v>762</v>
      </c>
      <c r="F25" s="10" t="s">
        <v>763</v>
      </c>
      <c r="G25" s="11">
        <v>2021</v>
      </c>
      <c r="H25" s="8" t="s">
        <v>16</v>
      </c>
      <c r="I25" s="13">
        <v>616</v>
      </c>
      <c r="J25" s="13">
        <v>1848</v>
      </c>
      <c r="K25" s="23" t="s">
        <v>705</v>
      </c>
      <c r="L25" s="22"/>
    </row>
    <row r="26" spans="1:12" ht="15.75" customHeight="1">
      <c r="A26" s="7">
        <v>23</v>
      </c>
      <c r="B26" s="175" t="s">
        <v>25</v>
      </c>
      <c r="C26" s="9">
        <v>3</v>
      </c>
      <c r="D26" s="10" t="s">
        <v>764</v>
      </c>
      <c r="E26" s="10" t="s">
        <v>765</v>
      </c>
      <c r="F26" s="10" t="s">
        <v>766</v>
      </c>
      <c r="G26" s="11">
        <v>2021</v>
      </c>
      <c r="H26" s="8" t="s">
        <v>16</v>
      </c>
      <c r="I26" s="13">
        <v>183</v>
      </c>
      <c r="J26" s="13">
        <v>549</v>
      </c>
      <c r="K26" s="16" t="s">
        <v>705</v>
      </c>
      <c r="L26" s="22"/>
    </row>
    <row r="27" spans="1:12" ht="15.75" customHeight="1">
      <c r="A27" s="7">
        <v>24</v>
      </c>
      <c r="B27" s="175" t="s">
        <v>25</v>
      </c>
      <c r="C27" s="9">
        <v>3</v>
      </c>
      <c r="D27" s="10" t="s">
        <v>767</v>
      </c>
      <c r="E27" s="10" t="s">
        <v>768</v>
      </c>
      <c r="F27" s="10" t="s">
        <v>769</v>
      </c>
      <c r="G27" s="11">
        <v>2023</v>
      </c>
      <c r="H27" s="8" t="s">
        <v>16</v>
      </c>
      <c r="I27" s="13">
        <v>340</v>
      </c>
      <c r="J27" s="13">
        <v>1020</v>
      </c>
      <c r="K27" s="23" t="s">
        <v>705</v>
      </c>
      <c r="L27" s="22"/>
    </row>
    <row r="28" spans="1:12" ht="15.75" customHeight="1">
      <c r="A28" s="7">
        <v>25</v>
      </c>
      <c r="B28" s="175" t="s">
        <v>25</v>
      </c>
      <c r="C28" s="9">
        <v>3</v>
      </c>
      <c r="D28" s="10" t="s">
        <v>770</v>
      </c>
      <c r="E28" s="10" t="s">
        <v>771</v>
      </c>
      <c r="F28" s="10" t="s">
        <v>772</v>
      </c>
      <c r="G28" s="11">
        <v>2019</v>
      </c>
      <c r="H28" s="8" t="s">
        <v>16</v>
      </c>
      <c r="I28" s="13">
        <v>391</v>
      </c>
      <c r="J28" s="13">
        <v>1173</v>
      </c>
      <c r="K28" s="16" t="s">
        <v>705</v>
      </c>
      <c r="L28" s="22"/>
    </row>
    <row r="29" spans="1:12" ht="15.75" customHeight="1">
      <c r="A29" s="7">
        <v>26</v>
      </c>
      <c r="B29" s="175" t="s">
        <v>25</v>
      </c>
      <c r="C29" s="9">
        <v>3</v>
      </c>
      <c r="D29" s="10" t="s">
        <v>773</v>
      </c>
      <c r="E29" s="10" t="s">
        <v>774</v>
      </c>
      <c r="F29" s="10" t="s">
        <v>775</v>
      </c>
      <c r="G29" s="11">
        <v>2019</v>
      </c>
      <c r="H29" s="8" t="s">
        <v>16</v>
      </c>
      <c r="I29" s="13">
        <v>573</v>
      </c>
      <c r="J29" s="13">
        <v>1719</v>
      </c>
      <c r="K29" s="23" t="s">
        <v>705</v>
      </c>
      <c r="L29" s="22"/>
    </row>
    <row r="30" spans="1:12" ht="15.75" customHeight="1">
      <c r="A30" s="7">
        <v>27</v>
      </c>
      <c r="B30" s="175" t="s">
        <v>25</v>
      </c>
      <c r="C30" s="9">
        <v>3</v>
      </c>
      <c r="D30" s="10" t="s">
        <v>776</v>
      </c>
      <c r="E30" s="10" t="s">
        <v>777</v>
      </c>
      <c r="F30" s="10" t="s">
        <v>769</v>
      </c>
      <c r="G30" s="11">
        <v>2023</v>
      </c>
      <c r="H30" s="8" t="s">
        <v>16</v>
      </c>
      <c r="I30" s="13">
        <v>289</v>
      </c>
      <c r="J30" s="13">
        <v>867</v>
      </c>
      <c r="K30" s="16" t="s">
        <v>705</v>
      </c>
      <c r="L30" s="22"/>
    </row>
    <row r="31" spans="1:12" ht="15.75" customHeight="1">
      <c r="A31" s="7">
        <v>28</v>
      </c>
      <c r="B31" s="175" t="s">
        <v>25</v>
      </c>
      <c r="C31" s="9">
        <v>2</v>
      </c>
      <c r="D31" s="10" t="s">
        <v>778</v>
      </c>
      <c r="E31" s="10" t="s">
        <v>779</v>
      </c>
      <c r="F31" s="10" t="s">
        <v>780</v>
      </c>
      <c r="G31" s="11">
        <v>2022</v>
      </c>
      <c r="H31" s="8" t="s">
        <v>16</v>
      </c>
      <c r="I31" s="13">
        <v>183</v>
      </c>
      <c r="J31" s="13">
        <v>366</v>
      </c>
      <c r="K31" s="23" t="s">
        <v>705</v>
      </c>
      <c r="L31" s="22"/>
    </row>
    <row r="32" spans="1:12" ht="15.75" customHeight="1">
      <c r="A32" s="7">
        <v>29</v>
      </c>
      <c r="B32" s="175" t="s">
        <v>25</v>
      </c>
      <c r="C32" s="9">
        <v>2</v>
      </c>
      <c r="D32" s="10" t="s">
        <v>781</v>
      </c>
      <c r="E32" s="10" t="s">
        <v>782</v>
      </c>
      <c r="F32" s="10" t="s">
        <v>783</v>
      </c>
      <c r="G32" s="11">
        <v>2023</v>
      </c>
      <c r="H32" s="8" t="s">
        <v>16</v>
      </c>
      <c r="I32" s="13">
        <v>505</v>
      </c>
      <c r="J32" s="13">
        <v>1010</v>
      </c>
      <c r="K32" s="16" t="s">
        <v>705</v>
      </c>
      <c r="L32" s="22"/>
    </row>
    <row r="33" spans="1:12" ht="15.75" customHeight="1">
      <c r="A33" s="7">
        <v>30</v>
      </c>
      <c r="B33" s="175" t="s">
        <v>25</v>
      </c>
      <c r="C33" s="9">
        <v>2</v>
      </c>
      <c r="D33" s="10" t="s">
        <v>784</v>
      </c>
      <c r="E33" s="10" t="s">
        <v>785</v>
      </c>
      <c r="F33" s="10" t="s">
        <v>786</v>
      </c>
      <c r="G33" s="11">
        <v>2023</v>
      </c>
      <c r="H33" s="8" t="s">
        <v>16</v>
      </c>
      <c r="I33" s="13">
        <v>362</v>
      </c>
      <c r="J33" s="13">
        <v>724</v>
      </c>
      <c r="K33" s="23" t="s">
        <v>705</v>
      </c>
      <c r="L33" s="22"/>
    </row>
    <row r="34" spans="1:12" ht="15.75" customHeight="1">
      <c r="A34" s="7">
        <v>31</v>
      </c>
      <c r="B34" s="175" t="s">
        <v>25</v>
      </c>
      <c r="C34" s="9">
        <v>2</v>
      </c>
      <c r="D34" s="10" t="s">
        <v>787</v>
      </c>
      <c r="E34" s="10" t="s">
        <v>788</v>
      </c>
      <c r="F34" s="10" t="s">
        <v>527</v>
      </c>
      <c r="G34" s="11">
        <v>2023</v>
      </c>
      <c r="H34" s="8" t="s">
        <v>16</v>
      </c>
      <c r="I34" s="13">
        <v>520</v>
      </c>
      <c r="J34" s="13">
        <v>1040</v>
      </c>
      <c r="K34" s="16" t="s">
        <v>705</v>
      </c>
      <c r="L34" s="22"/>
    </row>
    <row r="35" spans="1:12" ht="16.5" customHeight="1">
      <c r="A35" s="7">
        <v>32</v>
      </c>
      <c r="B35" s="175" t="s">
        <v>25</v>
      </c>
      <c r="C35" s="9">
        <v>3</v>
      </c>
      <c r="D35" s="10" t="s">
        <v>789</v>
      </c>
      <c r="E35" s="10" t="s">
        <v>790</v>
      </c>
      <c r="F35" s="10" t="s">
        <v>791</v>
      </c>
      <c r="G35" s="11">
        <v>2021</v>
      </c>
      <c r="H35" s="8" t="s">
        <v>16</v>
      </c>
      <c r="I35" s="13">
        <v>557</v>
      </c>
      <c r="J35" s="13">
        <v>1671</v>
      </c>
      <c r="K35" s="23" t="s">
        <v>705</v>
      </c>
      <c r="L35" s="22"/>
    </row>
    <row r="36" spans="1:12" ht="12.75" customHeight="1">
      <c r="A36" s="7">
        <v>33</v>
      </c>
      <c r="B36" s="175" t="s">
        <v>25</v>
      </c>
      <c r="C36" s="9">
        <v>3</v>
      </c>
      <c r="D36" s="10" t="s">
        <v>792</v>
      </c>
      <c r="E36" s="10" t="s">
        <v>793</v>
      </c>
      <c r="F36" s="10" t="s">
        <v>769</v>
      </c>
      <c r="G36" s="11">
        <v>2020</v>
      </c>
      <c r="H36" s="8" t="s">
        <v>16</v>
      </c>
      <c r="I36" s="13">
        <v>102</v>
      </c>
      <c r="J36" s="13">
        <v>306</v>
      </c>
      <c r="K36" s="16" t="s">
        <v>705</v>
      </c>
      <c r="L36" s="22"/>
    </row>
    <row r="37" spans="1:12" ht="16.5" customHeight="1">
      <c r="A37" s="7">
        <v>34</v>
      </c>
      <c r="B37" s="175" t="s">
        <v>25</v>
      </c>
      <c r="C37" s="9">
        <v>3</v>
      </c>
      <c r="D37" s="10" t="s">
        <v>794</v>
      </c>
      <c r="E37" s="10" t="s">
        <v>795</v>
      </c>
      <c r="F37" s="10" t="s">
        <v>796</v>
      </c>
      <c r="G37" s="11">
        <v>2021</v>
      </c>
      <c r="H37" s="8" t="s">
        <v>16</v>
      </c>
      <c r="I37" s="13">
        <v>430</v>
      </c>
      <c r="J37" s="13">
        <v>1290</v>
      </c>
      <c r="K37" s="23" t="s">
        <v>705</v>
      </c>
      <c r="L37" s="22"/>
    </row>
    <row r="38" spans="1:12" ht="15.75" customHeight="1">
      <c r="A38" s="7">
        <v>35</v>
      </c>
      <c r="B38" s="175" t="s">
        <v>25</v>
      </c>
      <c r="C38" s="9">
        <v>3</v>
      </c>
      <c r="D38" s="10" t="s">
        <v>797</v>
      </c>
      <c r="E38" s="10" t="s">
        <v>798</v>
      </c>
      <c r="F38" s="10" t="s">
        <v>799</v>
      </c>
      <c r="G38" s="11">
        <v>2023</v>
      </c>
      <c r="H38" s="8" t="s">
        <v>16</v>
      </c>
      <c r="I38" s="13">
        <v>365</v>
      </c>
      <c r="J38" s="13">
        <v>1095</v>
      </c>
      <c r="K38" s="16" t="s">
        <v>705</v>
      </c>
      <c r="L38" s="22"/>
    </row>
    <row r="39" spans="1:12" ht="15.75" customHeight="1">
      <c r="A39" s="7">
        <v>36</v>
      </c>
      <c r="B39" s="175" t="s">
        <v>25</v>
      </c>
      <c r="C39" s="9">
        <v>3</v>
      </c>
      <c r="D39" s="10" t="s">
        <v>800</v>
      </c>
      <c r="E39" s="10" t="s">
        <v>801</v>
      </c>
      <c r="F39" s="10" t="s">
        <v>802</v>
      </c>
      <c r="G39" s="11">
        <v>2014</v>
      </c>
      <c r="H39" s="8" t="s">
        <v>16</v>
      </c>
      <c r="I39" s="13">
        <v>366</v>
      </c>
      <c r="J39" s="13">
        <v>1098</v>
      </c>
      <c r="K39" s="23" t="s">
        <v>705</v>
      </c>
      <c r="L39" s="22"/>
    </row>
    <row r="40" spans="1:12" ht="15.75" customHeight="1">
      <c r="A40" s="7">
        <v>37</v>
      </c>
      <c r="B40" s="175" t="s">
        <v>25</v>
      </c>
      <c r="C40" s="9">
        <v>5</v>
      </c>
      <c r="D40" s="10" t="s">
        <v>803</v>
      </c>
      <c r="E40" s="10" t="s">
        <v>804</v>
      </c>
      <c r="F40" s="10" t="s">
        <v>805</v>
      </c>
      <c r="G40" s="11" t="s">
        <v>806</v>
      </c>
      <c r="H40" s="8" t="s">
        <v>16</v>
      </c>
      <c r="I40" s="13">
        <v>170</v>
      </c>
      <c r="J40" s="13">
        <v>850</v>
      </c>
      <c r="K40" s="16" t="s">
        <v>705</v>
      </c>
      <c r="L40" s="22"/>
    </row>
    <row r="41" spans="1:12" ht="15.75" customHeight="1">
      <c r="A41" s="7">
        <v>38</v>
      </c>
      <c r="B41" s="175" t="s">
        <v>25</v>
      </c>
      <c r="C41" s="9">
        <v>2</v>
      </c>
      <c r="D41" s="10" t="s">
        <v>807</v>
      </c>
      <c r="E41" s="10" t="s">
        <v>804</v>
      </c>
      <c r="F41" s="10" t="s">
        <v>805</v>
      </c>
      <c r="G41" s="11" t="s">
        <v>808</v>
      </c>
      <c r="H41" s="8" t="s">
        <v>248</v>
      </c>
      <c r="I41" s="13">
        <v>204</v>
      </c>
      <c r="J41" s="13">
        <v>408</v>
      </c>
      <c r="K41" s="23" t="s">
        <v>705</v>
      </c>
      <c r="L41" s="22"/>
    </row>
    <row r="42" spans="1:12" ht="15.75" customHeight="1">
      <c r="A42" s="7">
        <v>39</v>
      </c>
      <c r="B42" s="175" t="s">
        <v>25</v>
      </c>
      <c r="C42" s="9">
        <v>2</v>
      </c>
      <c r="D42" s="10" t="s">
        <v>809</v>
      </c>
      <c r="E42" s="10" t="s">
        <v>810</v>
      </c>
      <c r="F42" s="10" t="s">
        <v>805</v>
      </c>
      <c r="G42" s="11" t="s">
        <v>811</v>
      </c>
      <c r="H42" s="8" t="s">
        <v>16</v>
      </c>
      <c r="I42" s="13">
        <v>119</v>
      </c>
      <c r="J42" s="13">
        <v>238</v>
      </c>
      <c r="K42" s="16" t="s">
        <v>705</v>
      </c>
      <c r="L42" s="22"/>
    </row>
    <row r="43" spans="1:12" ht="15.75" customHeight="1">
      <c r="A43" s="7">
        <v>40</v>
      </c>
      <c r="B43" s="175" t="s">
        <v>25</v>
      </c>
      <c r="C43" s="9">
        <v>2</v>
      </c>
      <c r="D43" s="10" t="s">
        <v>812</v>
      </c>
      <c r="E43" s="10" t="s">
        <v>813</v>
      </c>
      <c r="F43" s="10" t="s">
        <v>814</v>
      </c>
      <c r="G43" s="11" t="s">
        <v>815</v>
      </c>
      <c r="H43" s="8" t="s">
        <v>16</v>
      </c>
      <c r="I43" s="13">
        <v>83</v>
      </c>
      <c r="J43" s="13">
        <v>166</v>
      </c>
      <c r="K43" s="23" t="s">
        <v>705</v>
      </c>
      <c r="L43" s="22"/>
    </row>
    <row r="44" spans="1:12" ht="15.75" customHeight="1">
      <c r="A44" s="7">
        <v>41</v>
      </c>
      <c r="B44" s="175" t="s">
        <v>25</v>
      </c>
      <c r="C44" s="9">
        <v>5</v>
      </c>
      <c r="D44" s="10" t="s">
        <v>816</v>
      </c>
      <c r="E44" s="10" t="s">
        <v>817</v>
      </c>
      <c r="F44" s="10" t="s">
        <v>744</v>
      </c>
      <c r="G44" s="11" t="s">
        <v>818</v>
      </c>
      <c r="H44" s="8" t="s">
        <v>16</v>
      </c>
      <c r="I44" s="13">
        <v>113</v>
      </c>
      <c r="J44" s="13">
        <v>565</v>
      </c>
      <c r="K44" s="16" t="s">
        <v>705</v>
      </c>
      <c r="L44" s="22"/>
    </row>
    <row r="45" spans="1:12" ht="15.75" customHeight="1">
      <c r="A45" s="7">
        <v>42</v>
      </c>
      <c r="B45" s="175" t="s">
        <v>25</v>
      </c>
      <c r="C45" s="9">
        <v>3</v>
      </c>
      <c r="D45" s="10" t="s">
        <v>819</v>
      </c>
      <c r="E45" s="10" t="s">
        <v>820</v>
      </c>
      <c r="F45" s="10" t="s">
        <v>821</v>
      </c>
      <c r="G45" s="11" t="s">
        <v>822</v>
      </c>
      <c r="H45" s="8" t="s">
        <v>16</v>
      </c>
      <c r="I45" s="13">
        <v>886</v>
      </c>
      <c r="J45" s="13">
        <v>2658</v>
      </c>
      <c r="K45" s="23" t="s">
        <v>705</v>
      </c>
      <c r="L45" s="22"/>
    </row>
    <row r="46" spans="1:12" ht="15.75" customHeight="1">
      <c r="A46" s="7">
        <v>43</v>
      </c>
      <c r="B46" s="175" t="s">
        <v>25</v>
      </c>
      <c r="C46" s="9">
        <v>2</v>
      </c>
      <c r="D46" s="10" t="s">
        <v>823</v>
      </c>
      <c r="E46" s="10" t="s">
        <v>824</v>
      </c>
      <c r="F46" s="10" t="s">
        <v>825</v>
      </c>
      <c r="G46" s="11" t="s">
        <v>826</v>
      </c>
      <c r="H46" s="8" t="s">
        <v>16</v>
      </c>
      <c r="I46" s="13">
        <v>1838</v>
      </c>
      <c r="J46" s="13">
        <v>5514</v>
      </c>
      <c r="K46" s="16" t="s">
        <v>705</v>
      </c>
      <c r="L46" s="22"/>
    </row>
    <row r="47" spans="1:12" ht="15.75" customHeight="1">
      <c r="A47" s="7">
        <v>44</v>
      </c>
      <c r="B47" s="175" t="s">
        <v>25</v>
      </c>
      <c r="C47" s="9">
        <v>2</v>
      </c>
      <c r="D47" s="10" t="s">
        <v>827</v>
      </c>
      <c r="E47" s="10" t="s">
        <v>828</v>
      </c>
      <c r="F47" s="10" t="s">
        <v>829</v>
      </c>
      <c r="G47" s="11" t="s">
        <v>830</v>
      </c>
      <c r="H47" s="8" t="s">
        <v>16</v>
      </c>
      <c r="I47" s="13">
        <v>2746</v>
      </c>
      <c r="J47" s="13">
        <v>5492</v>
      </c>
      <c r="K47" s="23" t="s">
        <v>705</v>
      </c>
      <c r="L47" s="22"/>
    </row>
    <row r="48" spans="1:12" ht="15.75" customHeight="1">
      <c r="A48" s="7">
        <v>45</v>
      </c>
      <c r="B48" s="175" t="s">
        <v>25</v>
      </c>
      <c r="C48" s="9">
        <v>3</v>
      </c>
      <c r="D48" s="10" t="s">
        <v>831</v>
      </c>
      <c r="E48" s="10" t="s">
        <v>832</v>
      </c>
      <c r="F48" s="10" t="s">
        <v>833</v>
      </c>
      <c r="G48" s="11" t="s">
        <v>834</v>
      </c>
      <c r="H48" s="8" t="s">
        <v>16</v>
      </c>
      <c r="I48" s="13">
        <v>185</v>
      </c>
      <c r="J48" s="13">
        <v>555</v>
      </c>
      <c r="K48" s="16" t="s">
        <v>705</v>
      </c>
      <c r="L48" s="22"/>
    </row>
    <row r="49" spans="1:12" ht="15.75" customHeight="1">
      <c r="A49" s="7">
        <v>46</v>
      </c>
      <c r="B49" s="175" t="s">
        <v>25</v>
      </c>
      <c r="C49" s="9">
        <v>3</v>
      </c>
      <c r="D49" s="10" t="s">
        <v>835</v>
      </c>
      <c r="E49" s="10" t="s">
        <v>836</v>
      </c>
      <c r="F49" s="10" t="s">
        <v>666</v>
      </c>
      <c r="G49" s="11" t="s">
        <v>837</v>
      </c>
      <c r="H49" s="8" t="s">
        <v>16</v>
      </c>
      <c r="I49" s="13">
        <v>443</v>
      </c>
      <c r="J49" s="13">
        <v>1329</v>
      </c>
      <c r="K49" s="23" t="s">
        <v>705</v>
      </c>
      <c r="L49" s="22"/>
    </row>
    <row r="50" spans="1:12" ht="15.75" customHeight="1">
      <c r="A50" s="7">
        <v>47</v>
      </c>
      <c r="B50" s="175" t="s">
        <v>25</v>
      </c>
      <c r="C50" s="9">
        <v>3</v>
      </c>
      <c r="D50" s="10" t="s">
        <v>838</v>
      </c>
      <c r="E50" s="10" t="s">
        <v>839</v>
      </c>
      <c r="F50" s="10" t="s">
        <v>666</v>
      </c>
      <c r="G50" s="11" t="s">
        <v>430</v>
      </c>
      <c r="H50" s="8" t="s">
        <v>248</v>
      </c>
      <c r="I50" s="13">
        <v>423</v>
      </c>
      <c r="J50" s="13">
        <v>1269</v>
      </c>
      <c r="K50" s="16" t="s">
        <v>705</v>
      </c>
      <c r="L50" s="22"/>
    </row>
    <row r="51" spans="1:12" ht="15.75" customHeight="1">
      <c r="A51" s="7">
        <v>48</v>
      </c>
      <c r="B51" s="175" t="s">
        <v>25</v>
      </c>
      <c r="C51" s="9">
        <v>3</v>
      </c>
      <c r="D51" s="10" t="s">
        <v>840</v>
      </c>
      <c r="E51" s="10" t="s">
        <v>841</v>
      </c>
      <c r="F51" s="10" t="s">
        <v>372</v>
      </c>
      <c r="G51" s="11" t="s">
        <v>842</v>
      </c>
      <c r="H51" s="8" t="s">
        <v>16</v>
      </c>
      <c r="I51" s="13">
        <v>553</v>
      </c>
      <c r="J51" s="13">
        <v>1659</v>
      </c>
      <c r="K51" s="23" t="s">
        <v>705</v>
      </c>
      <c r="L51" s="22"/>
    </row>
    <row r="52" spans="1:12" ht="15.75" customHeight="1">
      <c r="A52" s="7">
        <v>49</v>
      </c>
      <c r="B52" s="175" t="s">
        <v>25</v>
      </c>
      <c r="C52" s="9">
        <v>3</v>
      </c>
      <c r="D52" s="10" t="s">
        <v>843</v>
      </c>
      <c r="E52" s="10" t="s">
        <v>844</v>
      </c>
      <c r="F52" s="10" t="s">
        <v>845</v>
      </c>
      <c r="G52" s="11">
        <v>2023</v>
      </c>
      <c r="H52" s="8" t="s">
        <v>16</v>
      </c>
      <c r="I52" s="13">
        <v>360</v>
      </c>
      <c r="J52" s="13">
        <v>1080</v>
      </c>
      <c r="K52" s="16" t="s">
        <v>705</v>
      </c>
      <c r="L52" s="22"/>
    </row>
    <row r="53" spans="1:12" ht="15.75" customHeight="1">
      <c r="A53" s="7">
        <v>50</v>
      </c>
      <c r="B53" s="175" t="s">
        <v>25</v>
      </c>
      <c r="C53" s="9">
        <v>2</v>
      </c>
      <c r="D53" s="10" t="s">
        <v>846</v>
      </c>
      <c r="E53" s="10" t="s">
        <v>847</v>
      </c>
      <c r="F53" s="10" t="s">
        <v>848</v>
      </c>
      <c r="G53" s="11">
        <v>2009</v>
      </c>
      <c r="H53" s="8" t="s">
        <v>16</v>
      </c>
      <c r="I53" s="13">
        <v>1084</v>
      </c>
      <c r="J53" s="13">
        <v>2168</v>
      </c>
      <c r="K53" s="23" t="s">
        <v>705</v>
      </c>
      <c r="L53" s="22"/>
    </row>
    <row r="54" spans="1:12" ht="15.75" customHeight="1">
      <c r="A54" s="7">
        <v>51</v>
      </c>
      <c r="B54" s="175" t="s">
        <v>25</v>
      </c>
      <c r="C54" s="9">
        <v>3</v>
      </c>
      <c r="D54" s="10" t="s">
        <v>849</v>
      </c>
      <c r="E54" s="10" t="s">
        <v>850</v>
      </c>
      <c r="F54" s="10" t="s">
        <v>851</v>
      </c>
      <c r="G54" s="11">
        <v>2024</v>
      </c>
      <c r="H54" s="8" t="s">
        <v>16</v>
      </c>
      <c r="I54" s="13">
        <v>570</v>
      </c>
      <c r="J54" s="13">
        <v>1710</v>
      </c>
      <c r="K54" s="16" t="s">
        <v>705</v>
      </c>
      <c r="L54" s="22"/>
    </row>
    <row r="55" spans="1:12" ht="15.75" customHeight="1">
      <c r="A55" s="7">
        <v>52</v>
      </c>
      <c r="B55" s="175" t="s">
        <v>25</v>
      </c>
      <c r="C55" s="9">
        <v>3</v>
      </c>
      <c r="D55" s="10" t="s">
        <v>852</v>
      </c>
      <c r="E55" s="10" t="s">
        <v>853</v>
      </c>
      <c r="F55" s="10" t="s">
        <v>854</v>
      </c>
      <c r="G55" s="11" t="s">
        <v>559</v>
      </c>
      <c r="H55" s="8" t="s">
        <v>16</v>
      </c>
      <c r="I55" s="13">
        <v>267</v>
      </c>
      <c r="J55" s="13">
        <v>801</v>
      </c>
      <c r="K55" s="23" t="s">
        <v>705</v>
      </c>
      <c r="L55" s="22"/>
    </row>
    <row r="56" spans="1:12" ht="15.75" customHeight="1">
      <c r="A56" s="7">
        <v>53</v>
      </c>
      <c r="B56" s="175" t="s">
        <v>25</v>
      </c>
      <c r="C56" s="9">
        <v>3</v>
      </c>
      <c r="D56" s="10" t="s">
        <v>855</v>
      </c>
      <c r="E56" s="10" t="s">
        <v>856</v>
      </c>
      <c r="F56" s="10" t="s">
        <v>857</v>
      </c>
      <c r="G56" s="11">
        <v>2018</v>
      </c>
      <c r="H56" s="8" t="s">
        <v>16</v>
      </c>
      <c r="I56" s="13">
        <v>182</v>
      </c>
      <c r="J56" s="13">
        <v>546</v>
      </c>
      <c r="K56" s="16" t="s">
        <v>705</v>
      </c>
      <c r="L56" s="22"/>
    </row>
    <row r="57" spans="1:12" ht="15.75" customHeight="1">
      <c r="A57" s="7">
        <v>54</v>
      </c>
      <c r="B57" s="175" t="s">
        <v>25</v>
      </c>
      <c r="C57" s="9">
        <v>3</v>
      </c>
      <c r="D57" s="10" t="s">
        <v>858</v>
      </c>
      <c r="E57" s="10" t="s">
        <v>856</v>
      </c>
      <c r="F57" s="10" t="s">
        <v>857</v>
      </c>
      <c r="G57" s="11">
        <v>2023</v>
      </c>
      <c r="H57" s="8" t="s">
        <v>16</v>
      </c>
      <c r="I57" s="13">
        <v>509</v>
      </c>
      <c r="J57" s="13">
        <v>1527</v>
      </c>
      <c r="K57" s="23" t="s">
        <v>705</v>
      </c>
      <c r="L57" s="22"/>
    </row>
    <row r="58" spans="1:12" ht="15.75" customHeight="1">
      <c r="A58" s="7">
        <v>55</v>
      </c>
      <c r="B58" s="175" t="s">
        <v>25</v>
      </c>
      <c r="C58" s="9">
        <v>3</v>
      </c>
      <c r="D58" s="10" t="s">
        <v>859</v>
      </c>
      <c r="E58" s="10" t="s">
        <v>860</v>
      </c>
      <c r="F58" s="10" t="s">
        <v>783</v>
      </c>
      <c r="G58" s="11">
        <v>2024</v>
      </c>
      <c r="H58" s="8" t="s">
        <v>16</v>
      </c>
      <c r="I58" s="13">
        <v>238</v>
      </c>
      <c r="J58" s="13">
        <v>714</v>
      </c>
      <c r="K58" s="16" t="s">
        <v>705</v>
      </c>
      <c r="L58" s="22"/>
    </row>
    <row r="59" spans="1:12" ht="15.75" customHeight="1">
      <c r="A59" s="7">
        <v>56</v>
      </c>
      <c r="B59" s="175" t="s">
        <v>25</v>
      </c>
      <c r="C59" s="9">
        <v>3</v>
      </c>
      <c r="D59" s="10" t="s">
        <v>861</v>
      </c>
      <c r="E59" s="10" t="s">
        <v>862</v>
      </c>
      <c r="F59" s="10" t="s">
        <v>848</v>
      </c>
      <c r="G59" s="11">
        <v>2016</v>
      </c>
      <c r="H59" s="8" t="s">
        <v>16</v>
      </c>
      <c r="I59" s="13">
        <v>949</v>
      </c>
      <c r="J59" s="13">
        <v>2847</v>
      </c>
      <c r="K59" s="23" t="s">
        <v>705</v>
      </c>
      <c r="L59" s="22"/>
    </row>
    <row r="60" spans="1:12" ht="15.75" customHeight="1">
      <c r="A60" s="7">
        <v>57</v>
      </c>
      <c r="B60" s="175" t="s">
        <v>25</v>
      </c>
      <c r="C60" s="9">
        <v>3</v>
      </c>
      <c r="D60" s="10" t="s">
        <v>863</v>
      </c>
      <c r="E60" s="10" t="s">
        <v>862</v>
      </c>
      <c r="F60" s="10" t="s">
        <v>864</v>
      </c>
      <c r="G60" s="11">
        <v>2023</v>
      </c>
      <c r="H60" s="8" t="s">
        <v>16</v>
      </c>
      <c r="I60" s="13">
        <v>619</v>
      </c>
      <c r="J60" s="13">
        <v>1857</v>
      </c>
      <c r="K60" s="16" t="s">
        <v>705</v>
      </c>
      <c r="L60" s="22"/>
    </row>
    <row r="61" spans="1:12" ht="15.75" customHeight="1">
      <c r="A61" s="7">
        <v>58</v>
      </c>
      <c r="B61" s="175" t="s">
        <v>25</v>
      </c>
      <c r="C61" s="9">
        <v>3</v>
      </c>
      <c r="D61" s="10" t="s">
        <v>865</v>
      </c>
      <c r="E61" s="10" t="s">
        <v>866</v>
      </c>
      <c r="F61" s="10" t="s">
        <v>867</v>
      </c>
      <c r="G61" s="11">
        <v>2018</v>
      </c>
      <c r="H61" s="8" t="s">
        <v>16</v>
      </c>
      <c r="I61" s="13">
        <v>452</v>
      </c>
      <c r="J61" s="13">
        <v>1356</v>
      </c>
      <c r="K61" s="23" t="s">
        <v>705</v>
      </c>
      <c r="L61" s="22"/>
    </row>
    <row r="62" spans="1:12" ht="15.75" customHeight="1">
      <c r="A62" s="7">
        <v>59</v>
      </c>
      <c r="B62" s="175" t="s">
        <v>25</v>
      </c>
      <c r="C62" s="9">
        <v>3</v>
      </c>
      <c r="D62" s="10" t="s">
        <v>868</v>
      </c>
      <c r="E62" s="10" t="s">
        <v>869</v>
      </c>
      <c r="F62" s="10" t="s">
        <v>870</v>
      </c>
      <c r="G62" s="11">
        <v>2022</v>
      </c>
      <c r="H62" s="8" t="s">
        <v>16</v>
      </c>
      <c r="I62" s="13">
        <v>220</v>
      </c>
      <c r="J62" s="13">
        <v>660</v>
      </c>
      <c r="K62" s="16" t="s">
        <v>705</v>
      </c>
      <c r="L62" s="22"/>
    </row>
    <row r="63" spans="1:12" ht="15.75" customHeight="1">
      <c r="A63" s="7">
        <v>60</v>
      </c>
      <c r="B63" s="175" t="s">
        <v>25</v>
      </c>
      <c r="C63" s="9">
        <v>1</v>
      </c>
      <c r="D63" s="10" t="s">
        <v>871</v>
      </c>
      <c r="E63" s="10" t="s">
        <v>872</v>
      </c>
      <c r="F63" s="10" t="s">
        <v>873</v>
      </c>
      <c r="G63" s="11" t="s">
        <v>461</v>
      </c>
      <c r="H63" s="8" t="s">
        <v>248</v>
      </c>
      <c r="I63" s="13">
        <v>5698</v>
      </c>
      <c r="J63" s="13">
        <v>5698</v>
      </c>
      <c r="K63" s="23" t="s">
        <v>874</v>
      </c>
      <c r="L63" s="22"/>
    </row>
    <row r="64" spans="1:12" ht="15.75" customHeight="1">
      <c r="A64" s="7">
        <v>61</v>
      </c>
      <c r="B64" s="175" t="s">
        <v>25</v>
      </c>
      <c r="C64" s="9">
        <v>2</v>
      </c>
      <c r="D64" s="10" t="s">
        <v>875</v>
      </c>
      <c r="E64" s="10" t="s">
        <v>876</v>
      </c>
      <c r="F64" s="10" t="s">
        <v>877</v>
      </c>
      <c r="G64" s="19">
        <v>2009</v>
      </c>
      <c r="H64" s="8" t="s">
        <v>16</v>
      </c>
      <c r="I64" s="13">
        <v>6201</v>
      </c>
      <c r="J64" s="13">
        <v>12402</v>
      </c>
      <c r="K64" s="16" t="s">
        <v>874</v>
      </c>
      <c r="L64" s="22"/>
    </row>
    <row r="65" spans="1:12" ht="15.75" customHeight="1">
      <c r="A65" s="7">
        <v>62</v>
      </c>
      <c r="B65" s="175" t="s">
        <v>33</v>
      </c>
      <c r="C65" s="9">
        <v>2</v>
      </c>
      <c r="D65" s="10" t="s">
        <v>878</v>
      </c>
      <c r="E65" s="10" t="s">
        <v>879</v>
      </c>
      <c r="F65" s="10" t="s">
        <v>880</v>
      </c>
      <c r="G65" s="11">
        <v>2007</v>
      </c>
      <c r="H65" s="8" t="s">
        <v>248</v>
      </c>
      <c r="I65" s="13">
        <v>620</v>
      </c>
      <c r="J65" s="13">
        <v>1240</v>
      </c>
      <c r="K65" s="23">
        <v>6816</v>
      </c>
      <c r="L65" s="22"/>
    </row>
    <row r="66" spans="1:12" ht="15.75" customHeight="1">
      <c r="A66" s="7">
        <v>63</v>
      </c>
      <c r="B66" s="175" t="s">
        <v>33</v>
      </c>
      <c r="C66" s="9">
        <v>2</v>
      </c>
      <c r="D66" s="10" t="s">
        <v>881</v>
      </c>
      <c r="E66" s="10" t="s">
        <v>882</v>
      </c>
      <c r="F66" s="10" t="s">
        <v>883</v>
      </c>
      <c r="G66" s="19">
        <v>2020</v>
      </c>
      <c r="H66" s="8" t="s">
        <v>248</v>
      </c>
      <c r="I66" s="13">
        <v>700</v>
      </c>
      <c r="J66" s="13">
        <v>1400</v>
      </c>
      <c r="K66" s="23">
        <v>6816</v>
      </c>
      <c r="L66" s="22"/>
    </row>
    <row r="67" spans="1:12" ht="15.75" customHeight="1">
      <c r="A67" s="7">
        <v>64</v>
      </c>
      <c r="B67" s="175" t="s">
        <v>33</v>
      </c>
      <c r="C67" s="9">
        <v>2</v>
      </c>
      <c r="D67" s="10" t="s">
        <v>884</v>
      </c>
      <c r="E67" s="10" t="s">
        <v>885</v>
      </c>
      <c r="F67" s="10" t="s">
        <v>886</v>
      </c>
      <c r="G67" s="11">
        <v>2016</v>
      </c>
      <c r="H67" s="8" t="s">
        <v>16</v>
      </c>
      <c r="I67" s="13">
        <v>145</v>
      </c>
      <c r="J67" s="13">
        <v>290</v>
      </c>
      <c r="K67" s="23">
        <v>6816</v>
      </c>
      <c r="L67" s="22"/>
    </row>
    <row r="68" spans="1:12" ht="15.75" customHeight="1">
      <c r="A68" s="7">
        <v>65</v>
      </c>
      <c r="B68" s="175" t="s">
        <v>33</v>
      </c>
      <c r="C68" s="9">
        <v>3</v>
      </c>
      <c r="D68" s="10" t="s">
        <v>887</v>
      </c>
      <c r="E68" s="10" t="s">
        <v>888</v>
      </c>
      <c r="F68" s="10" t="s">
        <v>889</v>
      </c>
      <c r="G68" s="11">
        <v>2019</v>
      </c>
      <c r="H68" s="8" t="s">
        <v>16</v>
      </c>
      <c r="I68" s="13">
        <v>396</v>
      </c>
      <c r="J68" s="13">
        <v>1188</v>
      </c>
      <c r="K68" s="23">
        <v>6816</v>
      </c>
      <c r="L68" s="22"/>
    </row>
    <row r="69" spans="1:12" ht="15.75" customHeight="1">
      <c r="A69" s="7">
        <v>66</v>
      </c>
      <c r="B69" s="175" t="s">
        <v>33</v>
      </c>
      <c r="C69" s="9">
        <v>3</v>
      </c>
      <c r="D69" s="10" t="s">
        <v>890</v>
      </c>
      <c r="E69" s="10" t="s">
        <v>891</v>
      </c>
      <c r="F69" s="10" t="s">
        <v>741</v>
      </c>
      <c r="G69" s="11">
        <v>2013</v>
      </c>
      <c r="H69" s="8" t="s">
        <v>16</v>
      </c>
      <c r="I69" s="13">
        <v>149</v>
      </c>
      <c r="J69" s="13">
        <v>447</v>
      </c>
      <c r="K69" s="9">
        <v>6816</v>
      </c>
      <c r="L69" s="22"/>
    </row>
    <row r="70" spans="1:12" ht="15.75" customHeight="1">
      <c r="A70" s="7">
        <v>67</v>
      </c>
      <c r="B70" s="175" t="s">
        <v>33</v>
      </c>
      <c r="C70" s="9">
        <v>3</v>
      </c>
      <c r="D70" s="10" t="s">
        <v>892</v>
      </c>
      <c r="E70" s="10" t="s">
        <v>891</v>
      </c>
      <c r="F70" s="10" t="s">
        <v>741</v>
      </c>
      <c r="G70" s="11">
        <v>2017</v>
      </c>
      <c r="H70" s="8" t="s">
        <v>16</v>
      </c>
      <c r="I70" s="13">
        <v>195</v>
      </c>
      <c r="J70" s="13">
        <v>585</v>
      </c>
      <c r="K70" s="9">
        <v>6816</v>
      </c>
      <c r="L70" s="22"/>
    </row>
    <row r="71" spans="1:12" ht="15.75" customHeight="1">
      <c r="A71" s="7">
        <v>68</v>
      </c>
      <c r="B71" s="175" t="s">
        <v>33</v>
      </c>
      <c r="C71" s="9">
        <v>3</v>
      </c>
      <c r="D71" s="10" t="s">
        <v>893</v>
      </c>
      <c r="E71" s="10" t="s">
        <v>894</v>
      </c>
      <c r="F71" s="10" t="s">
        <v>741</v>
      </c>
      <c r="G71" s="11">
        <v>2018</v>
      </c>
      <c r="H71" s="8" t="s">
        <v>16</v>
      </c>
      <c r="I71" s="13">
        <v>338</v>
      </c>
      <c r="J71" s="13">
        <v>1014</v>
      </c>
      <c r="K71" s="9">
        <v>6816</v>
      </c>
      <c r="L71" s="22"/>
    </row>
    <row r="72" spans="1:12" ht="15.75" customHeight="1">
      <c r="A72" s="7">
        <v>69</v>
      </c>
      <c r="B72" s="175" t="s">
        <v>33</v>
      </c>
      <c r="C72" s="9">
        <v>3</v>
      </c>
      <c r="D72" s="10" t="s">
        <v>895</v>
      </c>
      <c r="E72" s="10" t="s">
        <v>896</v>
      </c>
      <c r="F72" s="10" t="s">
        <v>741</v>
      </c>
      <c r="G72" s="11">
        <v>2021</v>
      </c>
      <c r="H72" s="8" t="s">
        <v>16</v>
      </c>
      <c r="I72" s="13">
        <v>455</v>
      </c>
      <c r="J72" s="13">
        <v>1365</v>
      </c>
      <c r="K72" s="9">
        <v>6816</v>
      </c>
      <c r="L72" s="22"/>
    </row>
    <row r="73" spans="1:12" ht="15.75" customHeight="1">
      <c r="A73" s="7">
        <v>70</v>
      </c>
      <c r="B73" s="175" t="s">
        <v>33</v>
      </c>
      <c r="C73" s="9">
        <v>3</v>
      </c>
      <c r="D73" s="10" t="s">
        <v>897</v>
      </c>
      <c r="E73" s="10" t="s">
        <v>896</v>
      </c>
      <c r="F73" s="10" t="s">
        <v>741</v>
      </c>
      <c r="G73" s="11">
        <v>2017</v>
      </c>
      <c r="H73" s="8" t="s">
        <v>16</v>
      </c>
      <c r="I73" s="13">
        <v>264</v>
      </c>
      <c r="J73" s="13">
        <v>792</v>
      </c>
      <c r="K73" s="9">
        <v>6816</v>
      </c>
      <c r="L73" s="22"/>
    </row>
    <row r="74" spans="1:12" ht="15.75" customHeight="1">
      <c r="A74" s="7">
        <v>71</v>
      </c>
      <c r="B74" s="175" t="s">
        <v>33</v>
      </c>
      <c r="C74" s="9">
        <v>2</v>
      </c>
      <c r="D74" s="10" t="s">
        <v>898</v>
      </c>
      <c r="E74" s="10" t="s">
        <v>899</v>
      </c>
      <c r="F74" s="10" t="s">
        <v>900</v>
      </c>
      <c r="G74" s="11">
        <v>2022</v>
      </c>
      <c r="H74" s="8" t="s">
        <v>248</v>
      </c>
      <c r="I74" s="13">
        <v>418</v>
      </c>
      <c r="J74" s="13">
        <v>836</v>
      </c>
      <c r="K74" s="23">
        <v>6816</v>
      </c>
      <c r="L74" s="22"/>
    </row>
    <row r="75" spans="1:12" ht="15.75" customHeight="1">
      <c r="A75" s="7">
        <v>72</v>
      </c>
      <c r="B75" s="175" t="s">
        <v>33</v>
      </c>
      <c r="C75" s="9">
        <v>1</v>
      </c>
      <c r="D75" s="10" t="s">
        <v>901</v>
      </c>
      <c r="E75" s="10" t="s">
        <v>902</v>
      </c>
      <c r="F75" s="10" t="s">
        <v>903</v>
      </c>
      <c r="G75" s="11">
        <v>2019</v>
      </c>
      <c r="H75" s="8" t="s">
        <v>16</v>
      </c>
      <c r="I75" s="13">
        <v>186</v>
      </c>
      <c r="J75" s="13">
        <v>186</v>
      </c>
      <c r="K75" s="23">
        <v>6816</v>
      </c>
      <c r="L75" s="22"/>
    </row>
    <row r="76" spans="1:12" ht="15.75" customHeight="1">
      <c r="A76" s="7">
        <v>73</v>
      </c>
      <c r="B76" s="175" t="s">
        <v>33</v>
      </c>
      <c r="C76" s="9">
        <v>3</v>
      </c>
      <c r="D76" s="10" t="s">
        <v>904</v>
      </c>
      <c r="E76" s="10" t="s">
        <v>905</v>
      </c>
      <c r="F76" s="10" t="s">
        <v>906</v>
      </c>
      <c r="G76" s="11">
        <v>2017</v>
      </c>
      <c r="H76" s="8" t="s">
        <v>16</v>
      </c>
      <c r="I76" s="13">
        <v>288</v>
      </c>
      <c r="J76" s="13">
        <v>864</v>
      </c>
      <c r="K76" s="23">
        <v>6816</v>
      </c>
      <c r="L76" s="22"/>
    </row>
    <row r="77" spans="1:12" ht="15.75" customHeight="1">
      <c r="A77" s="7">
        <v>74</v>
      </c>
      <c r="B77" s="175" t="s">
        <v>33</v>
      </c>
      <c r="C77" s="9">
        <v>5</v>
      </c>
      <c r="D77" s="10" t="s">
        <v>907</v>
      </c>
      <c r="E77" s="10" t="s">
        <v>908</v>
      </c>
      <c r="F77" s="10" t="s">
        <v>741</v>
      </c>
      <c r="G77" s="25" t="s">
        <v>909</v>
      </c>
      <c r="H77" s="8" t="s">
        <v>16</v>
      </c>
      <c r="I77" s="13">
        <v>156</v>
      </c>
      <c r="J77" s="13">
        <v>780</v>
      </c>
      <c r="K77" s="23">
        <v>6816</v>
      </c>
      <c r="L77" s="22"/>
    </row>
    <row r="78" spans="1:12" ht="15.75" customHeight="1">
      <c r="A78" s="7">
        <v>75</v>
      </c>
      <c r="B78" s="175" t="s">
        <v>33</v>
      </c>
      <c r="C78" s="9">
        <v>5</v>
      </c>
      <c r="D78" s="10" t="s">
        <v>910</v>
      </c>
      <c r="E78" s="10" t="s">
        <v>911</v>
      </c>
      <c r="F78" s="10" t="s">
        <v>912</v>
      </c>
      <c r="G78" s="25" t="s">
        <v>913</v>
      </c>
      <c r="H78" s="8" t="s">
        <v>16</v>
      </c>
      <c r="I78" s="13">
        <v>144</v>
      </c>
      <c r="J78" s="13">
        <v>720</v>
      </c>
      <c r="K78" s="9">
        <v>6816</v>
      </c>
      <c r="L78" s="22"/>
    </row>
    <row r="79" spans="1:12" ht="15.75" customHeight="1">
      <c r="A79" s="7">
        <v>76</v>
      </c>
      <c r="B79" s="175" t="s">
        <v>33</v>
      </c>
      <c r="C79" s="9">
        <v>5</v>
      </c>
      <c r="D79" s="10" t="s">
        <v>914</v>
      </c>
      <c r="E79" s="10" t="s">
        <v>915</v>
      </c>
      <c r="F79" s="10" t="s">
        <v>916</v>
      </c>
      <c r="G79" s="11">
        <v>2019</v>
      </c>
      <c r="H79" s="8" t="s">
        <v>16</v>
      </c>
      <c r="I79" s="13">
        <v>170</v>
      </c>
      <c r="J79" s="13">
        <v>850</v>
      </c>
      <c r="K79" s="23">
        <v>6816</v>
      </c>
      <c r="L79" s="22"/>
    </row>
    <row r="80" spans="1:12" ht="15.75" customHeight="1">
      <c r="A80" s="7">
        <v>77</v>
      </c>
      <c r="B80" s="175" t="s">
        <v>33</v>
      </c>
      <c r="C80" s="9">
        <v>5</v>
      </c>
      <c r="D80" s="10" t="s">
        <v>917</v>
      </c>
      <c r="E80" s="10" t="s">
        <v>918</v>
      </c>
      <c r="F80" s="10" t="s">
        <v>919</v>
      </c>
      <c r="G80" s="25" t="s">
        <v>920</v>
      </c>
      <c r="H80" s="8" t="s">
        <v>16</v>
      </c>
      <c r="I80" s="13">
        <v>271</v>
      </c>
      <c r="J80" s="13">
        <v>1355</v>
      </c>
      <c r="K80" s="23">
        <v>6816</v>
      </c>
      <c r="L80" s="22"/>
    </row>
    <row r="81" spans="1:12" ht="15.75" customHeight="1">
      <c r="A81" s="7">
        <v>78</v>
      </c>
      <c r="B81" s="175" t="s">
        <v>33</v>
      </c>
      <c r="C81" s="9">
        <v>3</v>
      </c>
      <c r="D81" s="10" t="s">
        <v>921</v>
      </c>
      <c r="E81" s="10" t="s">
        <v>922</v>
      </c>
      <c r="F81" s="10" t="s">
        <v>923</v>
      </c>
      <c r="G81" s="11">
        <v>2023</v>
      </c>
      <c r="H81" s="8" t="s">
        <v>16</v>
      </c>
      <c r="I81" s="13">
        <v>370</v>
      </c>
      <c r="J81" s="13">
        <v>1110</v>
      </c>
      <c r="K81" s="9">
        <v>6816</v>
      </c>
      <c r="L81" s="22"/>
    </row>
    <row r="82" spans="1:12" ht="15.75" customHeight="1">
      <c r="A82" s="7">
        <v>79</v>
      </c>
      <c r="B82" s="175" t="s">
        <v>33</v>
      </c>
      <c r="C82" s="235">
        <v>3</v>
      </c>
      <c r="D82" s="10" t="s">
        <v>924</v>
      </c>
      <c r="E82" s="10" t="s">
        <v>925</v>
      </c>
      <c r="F82" s="10" t="s">
        <v>799</v>
      </c>
      <c r="G82" s="11">
        <v>2015</v>
      </c>
      <c r="H82" s="8" t="s">
        <v>16</v>
      </c>
      <c r="I82" s="13">
        <v>143</v>
      </c>
      <c r="J82" s="13">
        <v>429</v>
      </c>
      <c r="K82" s="23">
        <v>6816</v>
      </c>
      <c r="L82" s="22"/>
    </row>
    <row r="83" spans="1:12" ht="15.75" customHeight="1">
      <c r="A83" s="7">
        <v>80</v>
      </c>
      <c r="B83" s="175" t="s">
        <v>33</v>
      </c>
      <c r="C83" s="235">
        <v>3</v>
      </c>
      <c r="D83" s="10" t="s">
        <v>926</v>
      </c>
      <c r="E83" s="10" t="s">
        <v>927</v>
      </c>
      <c r="F83" s="10" t="s">
        <v>912</v>
      </c>
      <c r="G83" s="11">
        <v>2017</v>
      </c>
      <c r="H83" s="8" t="s">
        <v>16</v>
      </c>
      <c r="I83" s="13">
        <v>186</v>
      </c>
      <c r="J83" s="13">
        <v>558</v>
      </c>
      <c r="K83" s="23">
        <v>6816</v>
      </c>
      <c r="L83" s="22"/>
    </row>
    <row r="84" spans="1:12" ht="15.75" customHeight="1">
      <c r="A84" s="7">
        <v>81</v>
      </c>
      <c r="B84" s="175" t="s">
        <v>33</v>
      </c>
      <c r="C84" s="235">
        <v>2</v>
      </c>
      <c r="D84" s="10" t="s">
        <v>928</v>
      </c>
      <c r="E84" s="10" t="s">
        <v>929</v>
      </c>
      <c r="F84" s="10" t="s">
        <v>930</v>
      </c>
      <c r="G84" s="11">
        <v>2022</v>
      </c>
      <c r="H84" s="8" t="s">
        <v>248</v>
      </c>
      <c r="I84" s="13">
        <v>239</v>
      </c>
      <c r="J84" s="13">
        <v>478</v>
      </c>
      <c r="K84" s="23">
        <v>6816</v>
      </c>
      <c r="L84" s="22"/>
    </row>
    <row r="85" spans="1:12" ht="15.75" customHeight="1">
      <c r="A85" s="7">
        <v>82</v>
      </c>
      <c r="B85" s="175" t="s">
        <v>33</v>
      </c>
      <c r="C85" s="235">
        <v>2</v>
      </c>
      <c r="D85" s="10" t="s">
        <v>931</v>
      </c>
      <c r="E85" s="10" t="s">
        <v>932</v>
      </c>
      <c r="F85" s="10" t="s">
        <v>933</v>
      </c>
      <c r="G85" s="11">
        <v>2020</v>
      </c>
      <c r="H85" s="8" t="s">
        <v>248</v>
      </c>
      <c r="I85" s="13">
        <v>616</v>
      </c>
      <c r="J85" s="13">
        <v>1232</v>
      </c>
      <c r="K85" s="23">
        <v>6816</v>
      </c>
      <c r="L85" s="22"/>
    </row>
    <row r="86" spans="1:12" ht="15.75" customHeight="1">
      <c r="A86" s="7">
        <v>83</v>
      </c>
      <c r="B86" s="175" t="s">
        <v>33</v>
      </c>
      <c r="C86" s="235">
        <v>3</v>
      </c>
      <c r="D86" s="10" t="s">
        <v>934</v>
      </c>
      <c r="E86" s="10" t="s">
        <v>935</v>
      </c>
      <c r="F86" s="10" t="s">
        <v>936</v>
      </c>
      <c r="G86" s="236">
        <v>2020</v>
      </c>
      <c r="H86" s="8" t="s">
        <v>248</v>
      </c>
      <c r="I86" s="13">
        <v>381</v>
      </c>
      <c r="J86" s="13">
        <v>1143</v>
      </c>
      <c r="K86" s="23">
        <v>6816</v>
      </c>
      <c r="L86" s="22"/>
    </row>
    <row r="87" spans="1:12" ht="15.75" customHeight="1">
      <c r="A87" s="7">
        <v>84</v>
      </c>
      <c r="B87" s="175" t="s">
        <v>33</v>
      </c>
      <c r="C87" s="235">
        <v>3</v>
      </c>
      <c r="D87" s="10" t="s">
        <v>937</v>
      </c>
      <c r="E87" s="10" t="s">
        <v>938</v>
      </c>
      <c r="F87" s="10" t="s">
        <v>246</v>
      </c>
      <c r="G87" s="236">
        <v>2024</v>
      </c>
      <c r="H87" s="8" t="s">
        <v>16</v>
      </c>
      <c r="I87" s="13">
        <v>59</v>
      </c>
      <c r="J87" s="13">
        <v>177</v>
      </c>
      <c r="K87" s="23">
        <v>6816</v>
      </c>
      <c r="L87" s="22"/>
    </row>
    <row r="88" spans="1:12" ht="15.75" customHeight="1">
      <c r="A88" s="7">
        <v>85</v>
      </c>
      <c r="B88" s="175" t="s">
        <v>33</v>
      </c>
      <c r="C88" s="235">
        <v>3</v>
      </c>
      <c r="D88" s="10" t="s">
        <v>939</v>
      </c>
      <c r="E88" s="10" t="s">
        <v>940</v>
      </c>
      <c r="F88" s="10" t="s">
        <v>941</v>
      </c>
      <c r="G88" s="236">
        <v>2020</v>
      </c>
      <c r="H88" s="8" t="s">
        <v>16</v>
      </c>
      <c r="I88" s="13">
        <v>365</v>
      </c>
      <c r="J88" s="13">
        <v>1095</v>
      </c>
      <c r="K88" s="9">
        <v>6816</v>
      </c>
      <c r="L88" s="22"/>
    </row>
    <row r="89" spans="1:12" ht="15.75" customHeight="1">
      <c r="A89" s="7">
        <v>86</v>
      </c>
      <c r="B89" s="27" t="s">
        <v>33</v>
      </c>
      <c r="C89" s="235">
        <v>2</v>
      </c>
      <c r="D89" s="10" t="s">
        <v>942</v>
      </c>
      <c r="E89" s="10" t="s">
        <v>943</v>
      </c>
      <c r="F89" s="10" t="s">
        <v>941</v>
      </c>
      <c r="G89" s="236">
        <v>2015</v>
      </c>
      <c r="H89" s="8" t="s">
        <v>16</v>
      </c>
      <c r="I89" s="268">
        <v>1361</v>
      </c>
      <c r="J89" s="13">
        <v>2722</v>
      </c>
      <c r="K89" s="9">
        <v>6816</v>
      </c>
      <c r="L89" s="22"/>
    </row>
    <row r="90" spans="1:12" ht="15.75" customHeight="1">
      <c r="A90" s="7">
        <v>87</v>
      </c>
      <c r="B90" s="175" t="s">
        <v>33</v>
      </c>
      <c r="C90" s="235">
        <v>3</v>
      </c>
      <c r="D90" s="10" t="s">
        <v>944</v>
      </c>
      <c r="E90" s="10" t="s">
        <v>945</v>
      </c>
      <c r="F90" s="10" t="s">
        <v>946</v>
      </c>
      <c r="G90" s="236">
        <v>2020</v>
      </c>
      <c r="H90" s="8" t="s">
        <v>16</v>
      </c>
      <c r="I90" s="13">
        <v>330</v>
      </c>
      <c r="J90" s="13">
        <v>990</v>
      </c>
      <c r="K90" s="23">
        <v>6816</v>
      </c>
      <c r="L90" s="22"/>
    </row>
    <row r="91" spans="1:12" ht="15.75" customHeight="1">
      <c r="A91" s="7">
        <v>88</v>
      </c>
      <c r="B91" s="175" t="s">
        <v>33</v>
      </c>
      <c r="C91" s="235">
        <v>3</v>
      </c>
      <c r="D91" s="10" t="s">
        <v>947</v>
      </c>
      <c r="E91" s="10" t="s">
        <v>948</v>
      </c>
      <c r="F91" s="10" t="s">
        <v>949</v>
      </c>
      <c r="G91" s="236">
        <v>2020</v>
      </c>
      <c r="H91" s="8" t="s">
        <v>16</v>
      </c>
      <c r="I91" s="13">
        <v>449</v>
      </c>
      <c r="J91" s="13">
        <v>1347</v>
      </c>
      <c r="K91" s="21">
        <v>6816</v>
      </c>
      <c r="L91" s="22"/>
    </row>
    <row r="92" spans="1:12" ht="15.75" customHeight="1">
      <c r="A92" s="7">
        <v>89</v>
      </c>
      <c r="B92" s="175" t="s">
        <v>33</v>
      </c>
      <c r="C92" s="235">
        <v>3</v>
      </c>
      <c r="D92" s="10" t="s">
        <v>950</v>
      </c>
      <c r="E92" s="10" t="s">
        <v>951</v>
      </c>
      <c r="F92" s="10" t="s">
        <v>952</v>
      </c>
      <c r="G92" s="236">
        <v>2023</v>
      </c>
      <c r="H92" s="8" t="s">
        <v>16</v>
      </c>
      <c r="I92" s="13">
        <v>449</v>
      </c>
      <c r="J92" s="13">
        <v>1347</v>
      </c>
      <c r="K92" s="23">
        <v>6816</v>
      </c>
      <c r="L92" s="22"/>
    </row>
    <row r="93" spans="1:12" ht="15.75" customHeight="1">
      <c r="A93" s="7">
        <v>90</v>
      </c>
      <c r="B93" s="175" t="s">
        <v>33</v>
      </c>
      <c r="C93" s="235">
        <v>3</v>
      </c>
      <c r="D93" s="10" t="s">
        <v>953</v>
      </c>
      <c r="E93" s="10" t="s">
        <v>954</v>
      </c>
      <c r="F93" s="10" t="s">
        <v>783</v>
      </c>
      <c r="G93" s="236">
        <v>2023</v>
      </c>
      <c r="H93" s="8" t="s">
        <v>16</v>
      </c>
      <c r="I93" s="13">
        <v>240</v>
      </c>
      <c r="J93" s="13">
        <v>720</v>
      </c>
      <c r="K93" s="23">
        <v>6816</v>
      </c>
      <c r="L93" s="22"/>
    </row>
    <row r="94" spans="1:12" ht="15.75" customHeight="1">
      <c r="A94" s="7">
        <v>91</v>
      </c>
      <c r="B94" s="175" t="s">
        <v>33</v>
      </c>
      <c r="C94" s="235">
        <v>3</v>
      </c>
      <c r="D94" s="10" t="s">
        <v>955</v>
      </c>
      <c r="E94" s="10" t="s">
        <v>956</v>
      </c>
      <c r="F94" s="10" t="s">
        <v>957</v>
      </c>
      <c r="G94" s="236">
        <v>2023</v>
      </c>
      <c r="H94" s="8" t="s">
        <v>16</v>
      </c>
      <c r="I94" s="13">
        <v>297</v>
      </c>
      <c r="J94" s="13">
        <v>891</v>
      </c>
      <c r="K94" s="21">
        <v>6816</v>
      </c>
      <c r="L94" s="22"/>
    </row>
    <row r="95" spans="1:12" ht="15.75" customHeight="1">
      <c r="A95" s="7">
        <v>92</v>
      </c>
      <c r="B95" s="175" t="s">
        <v>33</v>
      </c>
      <c r="C95" s="235">
        <v>2</v>
      </c>
      <c r="D95" s="10" t="s">
        <v>958</v>
      </c>
      <c r="E95" s="10" t="s">
        <v>959</v>
      </c>
      <c r="F95" s="10" t="s">
        <v>960</v>
      </c>
      <c r="G95" s="236">
        <v>2024</v>
      </c>
      <c r="H95" s="8" t="s">
        <v>16</v>
      </c>
      <c r="I95" s="13">
        <v>1003</v>
      </c>
      <c r="J95" s="13">
        <v>2006</v>
      </c>
      <c r="K95" s="21">
        <v>6816</v>
      </c>
      <c r="L95" s="22"/>
    </row>
    <row r="96" spans="1:12" ht="15.75" customHeight="1">
      <c r="A96" s="7">
        <v>93</v>
      </c>
      <c r="B96" s="175" t="s">
        <v>33</v>
      </c>
      <c r="C96" s="235">
        <v>2</v>
      </c>
      <c r="D96" s="10" t="s">
        <v>961</v>
      </c>
      <c r="E96" s="10" t="s">
        <v>959</v>
      </c>
      <c r="F96" s="10" t="s">
        <v>960</v>
      </c>
      <c r="G96" s="236">
        <v>2024</v>
      </c>
      <c r="H96" s="8" t="s">
        <v>16</v>
      </c>
      <c r="I96" s="13">
        <v>255</v>
      </c>
      <c r="J96" s="13">
        <v>510</v>
      </c>
      <c r="K96" s="9">
        <v>6816</v>
      </c>
      <c r="L96" s="22"/>
    </row>
    <row r="97" spans="1:12" ht="15.75" customHeight="1">
      <c r="A97" s="7">
        <v>94</v>
      </c>
      <c r="B97" s="175" t="s">
        <v>33</v>
      </c>
      <c r="C97" s="235">
        <v>2</v>
      </c>
      <c r="D97" s="10" t="s">
        <v>962</v>
      </c>
      <c r="E97" s="10" t="s">
        <v>963</v>
      </c>
      <c r="F97" s="10" t="s">
        <v>964</v>
      </c>
      <c r="G97" s="236">
        <v>2024</v>
      </c>
      <c r="H97" s="8" t="s">
        <v>16</v>
      </c>
      <c r="I97" s="13">
        <v>439</v>
      </c>
      <c r="J97" s="13">
        <v>878</v>
      </c>
      <c r="K97" s="21">
        <v>6816</v>
      </c>
      <c r="L97" s="22"/>
    </row>
    <row r="98" spans="1:12" ht="15.75" customHeight="1">
      <c r="A98" s="7">
        <v>95</v>
      </c>
      <c r="B98" s="175" t="s">
        <v>33</v>
      </c>
      <c r="C98" s="235">
        <v>3</v>
      </c>
      <c r="D98" s="10" t="s">
        <v>965</v>
      </c>
      <c r="E98" s="10" t="s">
        <v>966</v>
      </c>
      <c r="F98" s="10" t="s">
        <v>967</v>
      </c>
      <c r="G98" s="236">
        <v>2022</v>
      </c>
      <c r="H98" s="8" t="s">
        <v>16</v>
      </c>
      <c r="I98" s="13">
        <v>384</v>
      </c>
      <c r="J98" s="13">
        <v>1152</v>
      </c>
      <c r="K98" s="9">
        <v>6816</v>
      </c>
      <c r="L98" s="22"/>
    </row>
    <row r="99" spans="1:12" ht="15.75" customHeight="1">
      <c r="A99" s="7">
        <v>96</v>
      </c>
      <c r="B99" s="175" t="s">
        <v>33</v>
      </c>
      <c r="C99" s="235">
        <v>3</v>
      </c>
      <c r="D99" s="10" t="s">
        <v>968</v>
      </c>
      <c r="E99" s="10" t="s">
        <v>801</v>
      </c>
      <c r="F99" s="10" t="s">
        <v>769</v>
      </c>
      <c r="G99" s="236">
        <v>2021</v>
      </c>
      <c r="H99" s="8" t="s">
        <v>16</v>
      </c>
      <c r="I99" s="13">
        <v>425</v>
      </c>
      <c r="J99" s="13">
        <v>1275</v>
      </c>
      <c r="K99" s="9">
        <v>6816</v>
      </c>
      <c r="L99" s="22"/>
    </row>
    <row r="100" spans="1:12" ht="15.75" customHeight="1">
      <c r="A100" s="7">
        <v>97</v>
      </c>
      <c r="B100" s="175" t="s">
        <v>33</v>
      </c>
      <c r="C100" s="235">
        <v>3</v>
      </c>
      <c r="D100" s="10" t="s">
        <v>969</v>
      </c>
      <c r="E100" s="10" t="s">
        <v>970</v>
      </c>
      <c r="F100" s="10" t="s">
        <v>971</v>
      </c>
      <c r="G100" s="236">
        <v>2016</v>
      </c>
      <c r="H100" s="8" t="s">
        <v>16</v>
      </c>
      <c r="I100" s="13">
        <v>250</v>
      </c>
      <c r="J100" s="13">
        <v>750</v>
      </c>
      <c r="K100" s="9">
        <v>6816</v>
      </c>
      <c r="L100" s="22"/>
    </row>
    <row r="101" spans="1:12" ht="15.75" customHeight="1">
      <c r="A101" s="7">
        <v>98</v>
      </c>
      <c r="B101" s="175" t="s">
        <v>33</v>
      </c>
      <c r="C101" s="235">
        <v>3</v>
      </c>
      <c r="D101" s="10" t="s">
        <v>972</v>
      </c>
      <c r="E101" s="10" t="s">
        <v>973</v>
      </c>
      <c r="F101" s="10" t="s">
        <v>974</v>
      </c>
      <c r="G101" s="236">
        <v>2021</v>
      </c>
      <c r="H101" s="8" t="s">
        <v>16</v>
      </c>
      <c r="I101" s="13">
        <v>532</v>
      </c>
      <c r="J101" s="13">
        <v>1596</v>
      </c>
      <c r="K101" s="9">
        <v>6816</v>
      </c>
      <c r="L101" s="22"/>
    </row>
    <row r="102" spans="1:12" ht="15.75" customHeight="1">
      <c r="A102" s="7">
        <v>99</v>
      </c>
      <c r="B102" s="175" t="s">
        <v>33</v>
      </c>
      <c r="C102" s="235">
        <v>3</v>
      </c>
      <c r="D102" s="10" t="s">
        <v>975</v>
      </c>
      <c r="E102" s="10" t="s">
        <v>976</v>
      </c>
      <c r="F102" s="10" t="s">
        <v>974</v>
      </c>
      <c r="G102" s="236">
        <v>2021</v>
      </c>
      <c r="H102" s="8" t="s">
        <v>16</v>
      </c>
      <c r="I102" s="13">
        <v>440</v>
      </c>
      <c r="J102" s="13">
        <v>1320</v>
      </c>
      <c r="K102" s="9">
        <v>6816</v>
      </c>
      <c r="L102" s="22"/>
    </row>
    <row r="103" spans="1:12" ht="15.75" customHeight="1">
      <c r="A103" s="7">
        <v>100</v>
      </c>
      <c r="B103" s="175" t="s">
        <v>33</v>
      </c>
      <c r="C103" s="235">
        <v>3</v>
      </c>
      <c r="D103" s="10" t="s">
        <v>977</v>
      </c>
      <c r="E103" s="10" t="s">
        <v>978</v>
      </c>
      <c r="F103" s="10" t="s">
        <v>769</v>
      </c>
      <c r="G103" s="236">
        <v>2023</v>
      </c>
      <c r="H103" s="8" t="s">
        <v>16</v>
      </c>
      <c r="I103" s="13">
        <v>229</v>
      </c>
      <c r="J103" s="13">
        <v>687</v>
      </c>
      <c r="K103" s="9">
        <v>6816</v>
      </c>
      <c r="L103" s="22"/>
    </row>
    <row r="104" spans="1:12" ht="15.75" customHeight="1">
      <c r="A104" s="7">
        <v>101</v>
      </c>
      <c r="B104" s="175" t="s">
        <v>33</v>
      </c>
      <c r="C104" s="235">
        <v>3</v>
      </c>
      <c r="D104" s="10" t="s">
        <v>979</v>
      </c>
      <c r="E104" s="10" t="s">
        <v>980</v>
      </c>
      <c r="F104" s="10" t="s">
        <v>981</v>
      </c>
      <c r="G104" s="236">
        <v>2019</v>
      </c>
      <c r="H104" s="8" t="s">
        <v>16</v>
      </c>
      <c r="I104" s="13">
        <v>390</v>
      </c>
      <c r="J104" s="13">
        <v>1170</v>
      </c>
      <c r="K104" s="9">
        <v>6816</v>
      </c>
      <c r="L104" s="22"/>
    </row>
    <row r="105" spans="1:12" ht="15.75" customHeight="1">
      <c r="A105" s="7">
        <v>102</v>
      </c>
      <c r="B105" s="175" t="s">
        <v>33</v>
      </c>
      <c r="C105" s="235">
        <v>2</v>
      </c>
      <c r="D105" s="10" t="s">
        <v>982</v>
      </c>
      <c r="E105" s="10" t="s">
        <v>983</v>
      </c>
      <c r="F105" s="10" t="s">
        <v>877</v>
      </c>
      <c r="G105" s="236">
        <v>2023</v>
      </c>
      <c r="H105" s="8" t="s">
        <v>16</v>
      </c>
      <c r="I105" s="13">
        <v>3492</v>
      </c>
      <c r="J105" s="13">
        <v>6984</v>
      </c>
      <c r="K105" s="9">
        <v>6816</v>
      </c>
      <c r="L105" s="22"/>
    </row>
    <row r="106" spans="1:12" ht="15.75" customHeight="1">
      <c r="A106" s="7">
        <v>103</v>
      </c>
      <c r="B106" s="19" t="s">
        <v>33</v>
      </c>
      <c r="C106" s="269">
        <v>2</v>
      </c>
      <c r="D106" s="10" t="s">
        <v>984</v>
      </c>
      <c r="E106" s="10" t="s">
        <v>985</v>
      </c>
      <c r="F106" s="10" t="s">
        <v>805</v>
      </c>
      <c r="G106" s="38" t="s">
        <v>986</v>
      </c>
      <c r="H106" s="270" t="s">
        <v>248</v>
      </c>
      <c r="I106" s="118">
        <v>328</v>
      </c>
      <c r="J106" s="13">
        <v>656</v>
      </c>
      <c r="K106" s="9">
        <v>6816</v>
      </c>
      <c r="L106" s="22"/>
    </row>
    <row r="107" spans="1:12" ht="15.75" customHeight="1">
      <c r="A107" s="7">
        <v>104</v>
      </c>
      <c r="B107" s="19" t="s">
        <v>33</v>
      </c>
      <c r="C107" s="245">
        <v>2</v>
      </c>
      <c r="D107" s="10" t="s">
        <v>987</v>
      </c>
      <c r="E107" s="10" t="s">
        <v>988</v>
      </c>
      <c r="F107" s="10" t="s">
        <v>783</v>
      </c>
      <c r="G107" s="43" t="s">
        <v>989</v>
      </c>
      <c r="H107" s="252" t="s">
        <v>16</v>
      </c>
      <c r="I107" s="46">
        <v>1244</v>
      </c>
      <c r="J107" s="13">
        <v>2488</v>
      </c>
      <c r="K107" s="9">
        <v>6816</v>
      </c>
      <c r="L107" s="22"/>
    </row>
    <row r="108" spans="1:12" ht="15.75" customHeight="1">
      <c r="A108" s="7">
        <v>105</v>
      </c>
      <c r="B108" s="19" t="s">
        <v>33</v>
      </c>
      <c r="C108" s="245">
        <v>3</v>
      </c>
      <c r="D108" s="10" t="s">
        <v>990</v>
      </c>
      <c r="E108" s="10" t="s">
        <v>991</v>
      </c>
      <c r="F108" s="10" t="s">
        <v>992</v>
      </c>
      <c r="G108" s="43">
        <v>2024</v>
      </c>
      <c r="H108" s="252" t="s">
        <v>16</v>
      </c>
      <c r="I108" s="46">
        <v>464</v>
      </c>
      <c r="J108" s="13">
        <v>1392</v>
      </c>
      <c r="K108" s="9">
        <v>6816</v>
      </c>
      <c r="L108" s="22"/>
    </row>
    <row r="109" spans="1:12" ht="15.75" customHeight="1">
      <c r="A109" s="7">
        <v>106</v>
      </c>
      <c r="B109" s="19" t="s">
        <v>33</v>
      </c>
      <c r="C109" s="245">
        <v>3</v>
      </c>
      <c r="D109" s="10" t="s">
        <v>993</v>
      </c>
      <c r="E109" s="10" t="s">
        <v>994</v>
      </c>
      <c r="F109" s="10" t="s">
        <v>995</v>
      </c>
      <c r="G109" s="43">
        <v>2019</v>
      </c>
      <c r="H109" s="252" t="s">
        <v>16</v>
      </c>
      <c r="I109" s="46">
        <v>330</v>
      </c>
      <c r="J109" s="13">
        <v>990</v>
      </c>
      <c r="K109" s="9">
        <v>6816</v>
      </c>
      <c r="L109" s="22"/>
    </row>
    <row r="110" spans="1:12" ht="15.75" customHeight="1">
      <c r="A110" s="7">
        <v>107</v>
      </c>
      <c r="B110" s="19" t="s">
        <v>33</v>
      </c>
      <c r="C110" s="245">
        <v>2</v>
      </c>
      <c r="D110" s="10" t="s">
        <v>823</v>
      </c>
      <c r="E110" s="10" t="s">
        <v>824</v>
      </c>
      <c r="F110" s="10" t="s">
        <v>825</v>
      </c>
      <c r="G110" s="251" t="s">
        <v>826</v>
      </c>
      <c r="H110" s="252" t="s">
        <v>16</v>
      </c>
      <c r="I110" s="45">
        <v>1652</v>
      </c>
      <c r="J110" s="13">
        <v>3304</v>
      </c>
      <c r="K110" s="9">
        <v>6816</v>
      </c>
      <c r="L110" s="22"/>
    </row>
    <row r="111" spans="1:12" ht="15.75" customHeight="1">
      <c r="A111" s="7">
        <v>108</v>
      </c>
      <c r="B111" s="19" t="s">
        <v>33</v>
      </c>
      <c r="C111" s="245">
        <v>2</v>
      </c>
      <c r="D111" s="10" t="s">
        <v>996</v>
      </c>
      <c r="E111" s="10" t="s">
        <v>997</v>
      </c>
      <c r="F111" s="10" t="s">
        <v>783</v>
      </c>
      <c r="G111" s="251">
        <v>2017</v>
      </c>
      <c r="H111" s="252" t="s">
        <v>248</v>
      </c>
      <c r="I111" s="45">
        <v>109</v>
      </c>
      <c r="J111" s="13">
        <v>218</v>
      </c>
      <c r="K111" s="9">
        <v>6816</v>
      </c>
      <c r="L111" s="22"/>
    </row>
    <row r="112" spans="1:12" ht="15.75" customHeight="1">
      <c r="A112" s="7">
        <v>109</v>
      </c>
      <c r="B112" s="19" t="s">
        <v>33</v>
      </c>
      <c r="C112" s="245">
        <v>5</v>
      </c>
      <c r="D112" s="10" t="s">
        <v>998</v>
      </c>
      <c r="E112" s="10" t="s">
        <v>999</v>
      </c>
      <c r="F112" s="10" t="s">
        <v>1000</v>
      </c>
      <c r="G112" s="251">
        <v>2023</v>
      </c>
      <c r="H112" s="252" t="s">
        <v>16</v>
      </c>
      <c r="I112" s="45">
        <v>259</v>
      </c>
      <c r="J112" s="13">
        <v>1295</v>
      </c>
      <c r="K112" s="9">
        <v>6816</v>
      </c>
      <c r="L112" s="22"/>
    </row>
    <row r="113" spans="1:12" ht="15.75" customHeight="1">
      <c r="A113" s="7">
        <v>110</v>
      </c>
      <c r="B113" s="19" t="s">
        <v>33</v>
      </c>
      <c r="C113" s="245">
        <v>3</v>
      </c>
      <c r="D113" s="10" t="s">
        <v>1001</v>
      </c>
      <c r="E113" s="10" t="s">
        <v>1002</v>
      </c>
      <c r="F113" s="10" t="s">
        <v>1000</v>
      </c>
      <c r="G113" s="251">
        <v>2022</v>
      </c>
      <c r="H113" s="252" t="s">
        <v>248</v>
      </c>
      <c r="I113" s="45">
        <v>279</v>
      </c>
      <c r="J113" s="13">
        <v>837</v>
      </c>
      <c r="K113" s="9">
        <v>6816</v>
      </c>
      <c r="L113" s="22"/>
    </row>
    <row r="114" spans="1:12" ht="15.75" customHeight="1">
      <c r="A114" s="7">
        <v>111</v>
      </c>
      <c r="B114" s="19" t="s">
        <v>33</v>
      </c>
      <c r="C114" s="245">
        <v>3</v>
      </c>
      <c r="D114" s="10" t="s">
        <v>1003</v>
      </c>
      <c r="E114" s="10" t="s">
        <v>1004</v>
      </c>
      <c r="F114" s="10" t="s">
        <v>1005</v>
      </c>
      <c r="G114" s="251">
        <v>2024</v>
      </c>
      <c r="H114" s="252" t="s">
        <v>16</v>
      </c>
      <c r="I114" s="46">
        <v>483</v>
      </c>
      <c r="J114" s="13">
        <v>1449</v>
      </c>
      <c r="K114" s="9">
        <v>6816</v>
      </c>
      <c r="L114" s="22"/>
    </row>
    <row r="115" spans="1:12" ht="15.75" customHeight="1">
      <c r="A115" s="7">
        <v>112</v>
      </c>
      <c r="B115" s="19" t="s">
        <v>563</v>
      </c>
      <c r="C115" s="245">
        <v>5</v>
      </c>
      <c r="D115" s="10" t="s">
        <v>1006</v>
      </c>
      <c r="E115" s="10" t="s">
        <v>959</v>
      </c>
      <c r="F115" s="10" t="s">
        <v>1007</v>
      </c>
      <c r="G115" s="251" t="s">
        <v>1008</v>
      </c>
      <c r="H115" s="252" t="s">
        <v>16</v>
      </c>
      <c r="I115" s="46">
        <v>72</v>
      </c>
      <c r="J115" s="13">
        <v>360</v>
      </c>
      <c r="K115" s="9" t="s">
        <v>567</v>
      </c>
      <c r="L115" s="22"/>
    </row>
    <row r="116" spans="1:12" ht="15.75" customHeight="1">
      <c r="A116" s="7">
        <v>113</v>
      </c>
      <c r="B116" s="19" t="s">
        <v>563</v>
      </c>
      <c r="C116" s="245">
        <v>3</v>
      </c>
      <c r="D116" s="10" t="s">
        <v>1009</v>
      </c>
      <c r="E116" s="10" t="s">
        <v>1010</v>
      </c>
      <c r="F116" s="10" t="s">
        <v>1007</v>
      </c>
      <c r="G116" s="43" t="s">
        <v>1011</v>
      </c>
      <c r="H116" s="252" t="s">
        <v>16</v>
      </c>
      <c r="I116" s="46">
        <v>108</v>
      </c>
      <c r="J116" s="13">
        <v>324</v>
      </c>
      <c r="K116" s="9" t="s">
        <v>567</v>
      </c>
      <c r="L116" s="22"/>
    </row>
    <row r="117" spans="1:12" ht="15.75" customHeight="1">
      <c r="A117" s="7">
        <v>114</v>
      </c>
      <c r="B117" s="19" t="s">
        <v>563</v>
      </c>
      <c r="C117" s="245">
        <v>3</v>
      </c>
      <c r="D117" s="10" t="s">
        <v>1012</v>
      </c>
      <c r="E117" s="10" t="s">
        <v>1013</v>
      </c>
      <c r="F117" s="10" t="s">
        <v>1007</v>
      </c>
      <c r="G117" s="43" t="s">
        <v>1008</v>
      </c>
      <c r="H117" s="247" t="s">
        <v>16</v>
      </c>
      <c r="I117" s="45">
        <v>108</v>
      </c>
      <c r="J117" s="13">
        <v>324</v>
      </c>
      <c r="K117" s="9" t="s">
        <v>567</v>
      </c>
      <c r="L117" s="22"/>
    </row>
    <row r="118" spans="1:12" ht="15.75" customHeight="1">
      <c r="A118" s="7">
        <v>115</v>
      </c>
      <c r="B118" s="19" t="s">
        <v>563</v>
      </c>
      <c r="C118" s="245">
        <v>3</v>
      </c>
      <c r="D118" s="10" t="s">
        <v>1014</v>
      </c>
      <c r="E118" s="10" t="s">
        <v>1015</v>
      </c>
      <c r="F118" s="10" t="s">
        <v>1007</v>
      </c>
      <c r="G118" s="43" t="s">
        <v>430</v>
      </c>
      <c r="H118" s="247" t="s">
        <v>248</v>
      </c>
      <c r="I118" s="45">
        <v>168</v>
      </c>
      <c r="J118" s="13">
        <v>504</v>
      </c>
      <c r="K118" s="9" t="s">
        <v>567</v>
      </c>
      <c r="L118" s="22"/>
    </row>
    <row r="119" spans="1:12" ht="15.75" customHeight="1">
      <c r="A119" s="7">
        <v>116</v>
      </c>
      <c r="B119" s="19" t="s">
        <v>563</v>
      </c>
      <c r="C119" s="245">
        <v>3</v>
      </c>
      <c r="D119" s="10" t="s">
        <v>1016</v>
      </c>
      <c r="E119" s="10" t="s">
        <v>1017</v>
      </c>
      <c r="F119" s="10" t="s">
        <v>1007</v>
      </c>
      <c r="G119" s="43" t="s">
        <v>1018</v>
      </c>
      <c r="H119" s="271" t="s">
        <v>16</v>
      </c>
      <c r="I119" s="272">
        <v>168</v>
      </c>
      <c r="J119" s="13">
        <v>504</v>
      </c>
      <c r="K119" s="9" t="s">
        <v>567</v>
      </c>
      <c r="L119" s="22"/>
    </row>
    <row r="120" spans="1:12" ht="15.75" customHeight="1">
      <c r="A120" s="7">
        <v>117</v>
      </c>
      <c r="B120" s="19" t="s">
        <v>563</v>
      </c>
      <c r="C120" s="245">
        <v>3</v>
      </c>
      <c r="D120" s="10" t="s">
        <v>1019</v>
      </c>
      <c r="E120" s="10" t="s">
        <v>1020</v>
      </c>
      <c r="F120" s="10" t="s">
        <v>1007</v>
      </c>
      <c r="G120" s="43" t="s">
        <v>461</v>
      </c>
      <c r="H120" s="252" t="s">
        <v>16</v>
      </c>
      <c r="I120" s="45">
        <v>198</v>
      </c>
      <c r="J120" s="13">
        <v>594</v>
      </c>
      <c r="K120" s="9" t="s">
        <v>567</v>
      </c>
      <c r="L120" s="22"/>
    </row>
    <row r="121" spans="1:12" ht="15.75" customHeight="1">
      <c r="A121" s="7">
        <v>118</v>
      </c>
      <c r="B121" s="19" t="s">
        <v>563</v>
      </c>
      <c r="C121" s="245">
        <v>3</v>
      </c>
      <c r="D121" s="10" t="s">
        <v>1021</v>
      </c>
      <c r="E121" s="10" t="s">
        <v>1022</v>
      </c>
      <c r="F121" s="10" t="s">
        <v>1007</v>
      </c>
      <c r="G121" s="251" t="s">
        <v>1023</v>
      </c>
      <c r="H121" s="273" t="s">
        <v>16</v>
      </c>
      <c r="I121" s="46">
        <v>186</v>
      </c>
      <c r="J121" s="13">
        <v>558</v>
      </c>
      <c r="K121" s="9" t="s">
        <v>567</v>
      </c>
      <c r="L121" s="22"/>
    </row>
    <row r="122" spans="1:12" ht="15.75" customHeight="1">
      <c r="A122" s="7">
        <v>119</v>
      </c>
      <c r="B122" s="19" t="s">
        <v>33</v>
      </c>
      <c r="C122" s="245">
        <v>3</v>
      </c>
      <c r="D122" s="10" t="s">
        <v>1024</v>
      </c>
      <c r="E122" s="10" t="s">
        <v>1025</v>
      </c>
      <c r="F122" s="10" t="s">
        <v>1007</v>
      </c>
      <c r="G122" s="249" t="s">
        <v>1008</v>
      </c>
      <c r="H122" s="245" t="s">
        <v>16</v>
      </c>
      <c r="I122" s="248">
        <v>520</v>
      </c>
      <c r="J122" s="13">
        <v>1560</v>
      </c>
      <c r="K122" s="9">
        <v>6839</v>
      </c>
      <c r="L122" s="22"/>
    </row>
    <row r="123" spans="1:12" ht="15.75" customHeight="1">
      <c r="A123" s="7">
        <v>120</v>
      </c>
      <c r="B123" s="19" t="s">
        <v>33</v>
      </c>
      <c r="C123" s="245">
        <v>3</v>
      </c>
      <c r="D123" s="10" t="s">
        <v>1026</v>
      </c>
      <c r="E123" s="10" t="s">
        <v>1027</v>
      </c>
      <c r="F123" s="10" t="s">
        <v>1028</v>
      </c>
      <c r="G123" s="249">
        <v>2005</v>
      </c>
      <c r="H123" s="245" t="s">
        <v>16</v>
      </c>
      <c r="I123" s="248">
        <v>351</v>
      </c>
      <c r="J123" s="13">
        <v>1053</v>
      </c>
      <c r="K123" s="9">
        <v>6839</v>
      </c>
      <c r="L123" s="22"/>
    </row>
    <row r="124" spans="1:12" ht="15.75" customHeight="1">
      <c r="A124" s="7">
        <v>121</v>
      </c>
      <c r="B124" s="19" t="s">
        <v>33</v>
      </c>
      <c r="C124" s="245">
        <v>3</v>
      </c>
      <c r="D124" s="10" t="s">
        <v>1029</v>
      </c>
      <c r="E124" s="10" t="s">
        <v>1030</v>
      </c>
      <c r="F124" s="10" t="s">
        <v>1031</v>
      </c>
      <c r="G124" s="249" t="s">
        <v>1032</v>
      </c>
      <c r="H124" s="245" t="s">
        <v>16</v>
      </c>
      <c r="I124" s="248">
        <v>269</v>
      </c>
      <c r="J124" s="13">
        <v>807</v>
      </c>
      <c r="K124" s="9">
        <v>6839</v>
      </c>
      <c r="L124" s="22"/>
    </row>
    <row r="125" spans="1:12" ht="15.75" customHeight="1">
      <c r="A125" s="7">
        <v>122</v>
      </c>
      <c r="B125" s="19" t="s">
        <v>33</v>
      </c>
      <c r="C125" s="245">
        <v>3</v>
      </c>
      <c r="D125" s="10" t="s">
        <v>1033</v>
      </c>
      <c r="E125" s="10" t="s">
        <v>1034</v>
      </c>
      <c r="F125" s="10" t="s">
        <v>527</v>
      </c>
      <c r="G125" s="43">
        <v>2010</v>
      </c>
      <c r="H125" s="247" t="s">
        <v>16</v>
      </c>
      <c r="I125" s="46">
        <v>250</v>
      </c>
      <c r="J125" s="13">
        <v>750</v>
      </c>
      <c r="K125" s="9">
        <v>6839</v>
      </c>
      <c r="L125" s="22"/>
    </row>
    <row r="126" spans="1:12" ht="15.75" customHeight="1">
      <c r="A126" s="7">
        <v>123</v>
      </c>
      <c r="B126" s="19" t="s">
        <v>33</v>
      </c>
      <c r="C126" s="269">
        <v>3</v>
      </c>
      <c r="D126" s="10" t="s">
        <v>1035</v>
      </c>
      <c r="E126" s="10" t="s">
        <v>1036</v>
      </c>
      <c r="F126" s="10" t="s">
        <v>527</v>
      </c>
      <c r="G126" s="38">
        <v>2009</v>
      </c>
      <c r="H126" s="242" t="s">
        <v>16</v>
      </c>
      <c r="I126" s="118">
        <v>300</v>
      </c>
      <c r="J126" s="13">
        <v>900</v>
      </c>
      <c r="K126" s="9">
        <v>6839</v>
      </c>
      <c r="L126" s="22"/>
    </row>
    <row r="127" spans="1:12" ht="15.75" customHeight="1">
      <c r="A127" s="7">
        <v>124</v>
      </c>
      <c r="B127" s="19" t="s">
        <v>33</v>
      </c>
      <c r="C127" s="245">
        <v>3</v>
      </c>
      <c r="D127" s="10" t="s">
        <v>1037</v>
      </c>
      <c r="E127" s="10" t="s">
        <v>1038</v>
      </c>
      <c r="F127" s="10" t="s">
        <v>1039</v>
      </c>
      <c r="G127" s="43">
        <v>2018</v>
      </c>
      <c r="H127" s="247" t="s">
        <v>16</v>
      </c>
      <c r="I127" s="46">
        <v>304</v>
      </c>
      <c r="J127" s="13">
        <v>912</v>
      </c>
      <c r="K127" s="9">
        <v>6839</v>
      </c>
      <c r="L127" s="22"/>
    </row>
    <row r="128" spans="1:12" ht="15.75" customHeight="1">
      <c r="A128" s="7">
        <v>125</v>
      </c>
      <c r="B128" s="19" t="s">
        <v>33</v>
      </c>
      <c r="C128" s="245">
        <v>2</v>
      </c>
      <c r="D128" s="10" t="s">
        <v>1040</v>
      </c>
      <c r="E128" s="10" t="s">
        <v>1041</v>
      </c>
      <c r="F128" s="10" t="s">
        <v>1042</v>
      </c>
      <c r="G128" s="43">
        <v>2005</v>
      </c>
      <c r="H128" s="247" t="s">
        <v>16</v>
      </c>
      <c r="I128" s="46">
        <v>1040</v>
      </c>
      <c r="J128" s="13">
        <v>2080</v>
      </c>
      <c r="K128" s="9">
        <v>6839</v>
      </c>
      <c r="L128" s="22"/>
    </row>
    <row r="129" spans="1:12" ht="15.75" customHeight="1">
      <c r="A129" s="7">
        <v>126</v>
      </c>
      <c r="B129" s="19" t="s">
        <v>33</v>
      </c>
      <c r="C129" s="245">
        <v>2</v>
      </c>
      <c r="D129" s="10" t="s">
        <v>1043</v>
      </c>
      <c r="E129" s="10" t="s">
        <v>1044</v>
      </c>
      <c r="F129" s="10" t="s">
        <v>1045</v>
      </c>
      <c r="G129" s="43">
        <v>2005</v>
      </c>
      <c r="H129" s="247" t="s">
        <v>16</v>
      </c>
      <c r="I129" s="46">
        <v>710</v>
      </c>
      <c r="J129" s="13">
        <v>1420</v>
      </c>
      <c r="K129" s="9">
        <v>6839</v>
      </c>
      <c r="L129" s="22"/>
    </row>
    <row r="130" spans="1:12" ht="15.75" customHeight="1">
      <c r="A130" s="7">
        <v>127</v>
      </c>
      <c r="B130" s="274" t="s">
        <v>214</v>
      </c>
      <c r="C130" s="235">
        <v>3</v>
      </c>
      <c r="D130" s="10" t="s">
        <v>1046</v>
      </c>
      <c r="E130" s="10" t="s">
        <v>1047</v>
      </c>
      <c r="F130" s="10" t="s">
        <v>1048</v>
      </c>
      <c r="G130" s="236">
        <v>2024</v>
      </c>
      <c r="H130" s="247" t="s">
        <v>16</v>
      </c>
      <c r="I130" s="46">
        <v>426.25</v>
      </c>
      <c r="J130" s="13">
        <v>1278.75</v>
      </c>
      <c r="K130" s="9" t="s">
        <v>219</v>
      </c>
      <c r="L130" s="22"/>
    </row>
    <row r="131" spans="1:12" ht="15.75" customHeight="1">
      <c r="A131" s="7">
        <v>128</v>
      </c>
      <c r="B131" s="274" t="s">
        <v>903</v>
      </c>
      <c r="C131" s="235">
        <v>1</v>
      </c>
      <c r="D131" s="10" t="s">
        <v>996</v>
      </c>
      <c r="E131" s="10" t="s">
        <v>997</v>
      </c>
      <c r="F131" s="10" t="s">
        <v>783</v>
      </c>
      <c r="G131" s="236">
        <v>2017</v>
      </c>
      <c r="H131" s="247" t="s">
        <v>248</v>
      </c>
      <c r="I131" s="13">
        <v>55.2</v>
      </c>
      <c r="J131" s="13">
        <v>55.2</v>
      </c>
      <c r="K131" s="9">
        <v>2024014522</v>
      </c>
      <c r="L131" s="22"/>
    </row>
    <row r="132" spans="1:12" ht="15.75" customHeight="1">
      <c r="A132" s="7">
        <v>129</v>
      </c>
      <c r="B132" s="274" t="s">
        <v>903</v>
      </c>
      <c r="C132" s="235">
        <v>1</v>
      </c>
      <c r="D132" s="10" t="s">
        <v>1049</v>
      </c>
      <c r="E132" s="10" t="s">
        <v>1050</v>
      </c>
      <c r="F132" s="10" t="s">
        <v>919</v>
      </c>
      <c r="G132" s="236">
        <v>2017</v>
      </c>
      <c r="H132" s="247" t="s">
        <v>16</v>
      </c>
      <c r="I132" s="13">
        <v>111.2</v>
      </c>
      <c r="J132" s="13">
        <v>111.2</v>
      </c>
      <c r="K132" s="9">
        <v>2024014522</v>
      </c>
      <c r="L132" s="22"/>
    </row>
    <row r="133" spans="1:12" ht="15.75" customHeight="1">
      <c r="A133" s="7">
        <v>130</v>
      </c>
      <c r="B133" s="274" t="s">
        <v>903</v>
      </c>
      <c r="C133" s="235">
        <v>1</v>
      </c>
      <c r="D133" s="10" t="s">
        <v>1051</v>
      </c>
      <c r="E133" s="10" t="s">
        <v>1052</v>
      </c>
      <c r="F133" s="10" t="s">
        <v>783</v>
      </c>
      <c r="G133" s="236">
        <v>2020</v>
      </c>
      <c r="H133" s="247" t="s">
        <v>16</v>
      </c>
      <c r="I133" s="13">
        <v>271.2</v>
      </c>
      <c r="J133" s="13">
        <v>271.2</v>
      </c>
      <c r="K133" s="9">
        <v>2024014522</v>
      </c>
      <c r="L133" s="22"/>
    </row>
    <row r="134" spans="1:12" ht="15.75" customHeight="1">
      <c r="A134" s="7">
        <v>131</v>
      </c>
      <c r="B134" s="274" t="s">
        <v>903</v>
      </c>
      <c r="C134" s="235">
        <v>1</v>
      </c>
      <c r="D134" s="10" t="s">
        <v>1053</v>
      </c>
      <c r="E134" s="10" t="s">
        <v>1054</v>
      </c>
      <c r="F134" s="10" t="s">
        <v>919</v>
      </c>
      <c r="G134" s="236">
        <v>2021</v>
      </c>
      <c r="H134" s="247" t="s">
        <v>16</v>
      </c>
      <c r="I134" s="13">
        <v>199.2</v>
      </c>
      <c r="J134" s="13">
        <v>199.2</v>
      </c>
      <c r="K134" s="9">
        <v>2024014522</v>
      </c>
      <c r="L134" s="22"/>
    </row>
    <row r="135" spans="1:12" ht="15.75" customHeight="1">
      <c r="A135" s="7">
        <v>132</v>
      </c>
      <c r="B135" s="274" t="s">
        <v>903</v>
      </c>
      <c r="C135" s="235">
        <v>1</v>
      </c>
      <c r="D135" s="10" t="s">
        <v>1055</v>
      </c>
      <c r="E135" s="10" t="s">
        <v>1056</v>
      </c>
      <c r="F135" s="10" t="s">
        <v>949</v>
      </c>
      <c r="G135" s="236">
        <v>2023</v>
      </c>
      <c r="H135" s="247" t="s">
        <v>16</v>
      </c>
      <c r="I135" s="13">
        <v>199.2</v>
      </c>
      <c r="J135" s="13">
        <v>199.2</v>
      </c>
      <c r="K135" s="9">
        <v>2024014522</v>
      </c>
      <c r="L135" s="22"/>
    </row>
    <row r="136" spans="1:12" ht="15.75" customHeight="1">
      <c r="A136" s="7">
        <v>133</v>
      </c>
      <c r="B136" s="274" t="s">
        <v>903</v>
      </c>
      <c r="C136" s="235">
        <v>1</v>
      </c>
      <c r="D136" s="10" t="s">
        <v>917</v>
      </c>
      <c r="E136" s="10" t="s">
        <v>918</v>
      </c>
      <c r="F136" s="10" t="s">
        <v>919</v>
      </c>
      <c r="G136" s="236">
        <v>2023</v>
      </c>
      <c r="H136" s="247" t="s">
        <v>16</v>
      </c>
      <c r="I136" s="13">
        <v>255.2</v>
      </c>
      <c r="J136" s="13">
        <v>255.2</v>
      </c>
      <c r="K136" s="9">
        <v>2024014522</v>
      </c>
      <c r="L136" s="22"/>
    </row>
    <row r="137" spans="1:12" ht="15.75" customHeight="1">
      <c r="A137" s="7">
        <v>134</v>
      </c>
      <c r="B137" s="274" t="s">
        <v>903</v>
      </c>
      <c r="C137" s="235">
        <v>1</v>
      </c>
      <c r="D137" s="10" t="s">
        <v>1057</v>
      </c>
      <c r="E137" s="10" t="s">
        <v>1052</v>
      </c>
      <c r="F137" s="10" t="s">
        <v>783</v>
      </c>
      <c r="G137" s="236">
        <v>2023</v>
      </c>
      <c r="H137" s="247" t="s">
        <v>16</v>
      </c>
      <c r="I137" s="13">
        <v>223.2</v>
      </c>
      <c r="J137" s="13">
        <v>223.2</v>
      </c>
      <c r="K137" s="9">
        <v>2024014522</v>
      </c>
      <c r="L137" s="22"/>
    </row>
    <row r="138" spans="1:12" ht="15.75" customHeight="1">
      <c r="A138" s="7">
        <v>135</v>
      </c>
      <c r="B138" s="274" t="s">
        <v>903</v>
      </c>
      <c r="C138" s="235">
        <v>1</v>
      </c>
      <c r="D138" s="10" t="s">
        <v>1058</v>
      </c>
      <c r="E138" s="10" t="s">
        <v>1059</v>
      </c>
      <c r="F138" s="10" t="s">
        <v>952</v>
      </c>
      <c r="G138" s="236">
        <v>2023</v>
      </c>
      <c r="H138" s="247" t="s">
        <v>16</v>
      </c>
      <c r="I138" s="13">
        <v>255.2</v>
      </c>
      <c r="J138" s="13">
        <v>255.2</v>
      </c>
      <c r="K138" s="9">
        <v>2024014522</v>
      </c>
      <c r="L138" s="22"/>
    </row>
    <row r="139" spans="1:12" ht="15.75" customHeight="1">
      <c r="A139" s="7">
        <v>136</v>
      </c>
      <c r="B139" s="274" t="s">
        <v>903</v>
      </c>
      <c r="C139" s="235">
        <v>1</v>
      </c>
      <c r="D139" s="10" t="s">
        <v>1060</v>
      </c>
      <c r="E139" s="10" t="s">
        <v>1061</v>
      </c>
      <c r="F139" s="10" t="s">
        <v>952</v>
      </c>
      <c r="G139" s="236">
        <v>2024</v>
      </c>
      <c r="H139" s="247" t="s">
        <v>16</v>
      </c>
      <c r="I139" s="13">
        <v>279.2</v>
      </c>
      <c r="J139" s="13">
        <v>279.2</v>
      </c>
      <c r="K139" s="9">
        <v>2024014522</v>
      </c>
      <c r="L139" s="22"/>
    </row>
    <row r="140" spans="1:12" ht="15.75" customHeight="1">
      <c r="A140" s="7">
        <v>137</v>
      </c>
      <c r="B140" s="274" t="s">
        <v>903</v>
      </c>
      <c r="C140" s="235">
        <v>1</v>
      </c>
      <c r="D140" s="10" t="s">
        <v>1062</v>
      </c>
      <c r="E140" s="10" t="s">
        <v>1063</v>
      </c>
      <c r="F140" s="10" t="s">
        <v>1064</v>
      </c>
      <c r="G140" s="236">
        <v>2024</v>
      </c>
      <c r="H140" s="247" t="s">
        <v>16</v>
      </c>
      <c r="I140" s="13">
        <v>519.20000000000005</v>
      </c>
      <c r="J140" s="13">
        <v>519.20000000000005</v>
      </c>
      <c r="K140" s="9">
        <v>2024014522</v>
      </c>
      <c r="L140" s="22"/>
    </row>
    <row r="141" spans="1:12" ht="15.75" customHeight="1">
      <c r="A141" s="7">
        <v>138</v>
      </c>
      <c r="B141" s="274" t="s">
        <v>903</v>
      </c>
      <c r="C141" s="235">
        <v>1</v>
      </c>
      <c r="D141" s="10" t="s">
        <v>1065</v>
      </c>
      <c r="E141" s="10" t="s">
        <v>1066</v>
      </c>
      <c r="F141" s="10" t="s">
        <v>952</v>
      </c>
      <c r="G141" s="236">
        <v>2024</v>
      </c>
      <c r="H141" s="247" t="s">
        <v>16</v>
      </c>
      <c r="I141" s="13">
        <v>399.2</v>
      </c>
      <c r="J141" s="13">
        <v>399.2</v>
      </c>
      <c r="K141" s="9">
        <v>2024014522</v>
      </c>
      <c r="L141" s="22"/>
    </row>
    <row r="142" spans="1:12" ht="15.75" customHeight="1">
      <c r="A142" s="7">
        <v>139</v>
      </c>
      <c r="B142" s="274" t="s">
        <v>1067</v>
      </c>
      <c r="C142" s="235">
        <v>1</v>
      </c>
      <c r="D142" s="10" t="s">
        <v>1068</v>
      </c>
      <c r="E142" s="10" t="s">
        <v>1002</v>
      </c>
      <c r="F142" s="10" t="s">
        <v>912</v>
      </c>
      <c r="G142" s="236">
        <v>2024</v>
      </c>
      <c r="H142" s="247" t="s">
        <v>16</v>
      </c>
      <c r="I142" s="13">
        <v>174.3</v>
      </c>
      <c r="J142" s="13">
        <v>174.3</v>
      </c>
      <c r="K142" s="9">
        <v>4377</v>
      </c>
      <c r="L142" s="22"/>
    </row>
    <row r="143" spans="1:12" ht="15.75" customHeight="1">
      <c r="A143" s="7">
        <v>140</v>
      </c>
      <c r="B143" s="274" t="s">
        <v>1067</v>
      </c>
      <c r="C143" s="235">
        <v>1</v>
      </c>
      <c r="D143" s="10" t="s">
        <v>1069</v>
      </c>
      <c r="E143" s="10" t="s">
        <v>1002</v>
      </c>
      <c r="F143" s="10" t="s">
        <v>912</v>
      </c>
      <c r="G143" s="236">
        <v>2024</v>
      </c>
      <c r="H143" s="247" t="s">
        <v>16</v>
      </c>
      <c r="I143" s="13">
        <v>209.3</v>
      </c>
      <c r="J143" s="13">
        <v>209.3</v>
      </c>
      <c r="K143" s="9">
        <v>4377</v>
      </c>
      <c r="L143" s="22"/>
    </row>
    <row r="144" spans="1:12" ht="15.75" customHeight="1">
      <c r="A144" s="7">
        <v>141</v>
      </c>
      <c r="B144" s="274" t="s">
        <v>1067</v>
      </c>
      <c r="C144" s="235">
        <v>1</v>
      </c>
      <c r="D144" s="10" t="s">
        <v>1070</v>
      </c>
      <c r="E144" s="10" t="s">
        <v>1071</v>
      </c>
      <c r="F144" s="10" t="s">
        <v>912</v>
      </c>
      <c r="G144" s="236">
        <v>2024</v>
      </c>
      <c r="H144" s="247" t="s">
        <v>16</v>
      </c>
      <c r="I144" s="13">
        <v>139.30000000000001</v>
      </c>
      <c r="J144" s="13">
        <v>139.30000000000001</v>
      </c>
      <c r="K144" s="9">
        <v>4377</v>
      </c>
      <c r="L144" s="22"/>
    </row>
    <row r="145" spans="1:12" ht="15.75" customHeight="1">
      <c r="A145" s="7">
        <v>142</v>
      </c>
      <c r="B145" s="274" t="s">
        <v>1067</v>
      </c>
      <c r="C145" s="235">
        <v>1</v>
      </c>
      <c r="D145" s="10" t="s">
        <v>1072</v>
      </c>
      <c r="E145" s="10" t="s">
        <v>1073</v>
      </c>
      <c r="F145" s="10" t="s">
        <v>1000</v>
      </c>
      <c r="G145" s="236">
        <v>2017</v>
      </c>
      <c r="H145" s="247" t="s">
        <v>16</v>
      </c>
      <c r="I145" s="13">
        <v>163.4</v>
      </c>
      <c r="J145" s="13">
        <v>163.4</v>
      </c>
      <c r="K145" s="9">
        <v>4377</v>
      </c>
      <c r="L145" s="22"/>
    </row>
    <row r="146" spans="1:12" ht="15.75" customHeight="1">
      <c r="A146" s="7">
        <v>143</v>
      </c>
      <c r="B146" s="274" t="s">
        <v>1067</v>
      </c>
      <c r="C146" s="235">
        <v>1</v>
      </c>
      <c r="D146" s="10" t="s">
        <v>1074</v>
      </c>
      <c r="E146" s="10" t="s">
        <v>1075</v>
      </c>
      <c r="F146" s="10" t="s">
        <v>1000</v>
      </c>
      <c r="G146" s="236">
        <v>2021</v>
      </c>
      <c r="H146" s="247" t="s">
        <v>16</v>
      </c>
      <c r="I146" s="13">
        <v>220.4</v>
      </c>
      <c r="J146" s="13">
        <v>220.4</v>
      </c>
      <c r="K146" s="9">
        <v>4377</v>
      </c>
      <c r="L146" s="22"/>
    </row>
    <row r="147" spans="1:12" ht="15.75" customHeight="1">
      <c r="A147" s="7">
        <v>144</v>
      </c>
      <c r="B147" s="274" t="s">
        <v>1067</v>
      </c>
      <c r="C147" s="235">
        <v>1</v>
      </c>
      <c r="D147" s="10" t="s">
        <v>1076</v>
      </c>
      <c r="E147" s="10" t="s">
        <v>1077</v>
      </c>
      <c r="F147" s="10" t="s">
        <v>1000</v>
      </c>
      <c r="G147" s="236">
        <v>2022</v>
      </c>
      <c r="H147" s="247" t="s">
        <v>16</v>
      </c>
      <c r="I147" s="13">
        <v>191.9</v>
      </c>
      <c r="J147" s="13">
        <v>191.9</v>
      </c>
      <c r="K147" s="9">
        <v>4377</v>
      </c>
      <c r="L147" s="22"/>
    </row>
    <row r="148" spans="1:12" ht="15.75" customHeight="1">
      <c r="A148" s="7">
        <v>145</v>
      </c>
      <c r="B148" s="274" t="s">
        <v>1067</v>
      </c>
      <c r="C148" s="235">
        <v>1</v>
      </c>
      <c r="D148" s="10" t="s">
        <v>1001</v>
      </c>
      <c r="E148" s="10" t="s">
        <v>1002</v>
      </c>
      <c r="F148" s="10" t="s">
        <v>1000</v>
      </c>
      <c r="G148" s="236">
        <v>2022</v>
      </c>
      <c r="H148" s="247" t="s">
        <v>248</v>
      </c>
      <c r="I148" s="13">
        <v>199.5</v>
      </c>
      <c r="J148" s="13">
        <v>199.5</v>
      </c>
      <c r="K148" s="9">
        <v>4377</v>
      </c>
      <c r="L148" s="22"/>
    </row>
    <row r="149" spans="1:12" ht="15.75" customHeight="1">
      <c r="A149" s="7">
        <v>146</v>
      </c>
      <c r="B149" s="274" t="s">
        <v>1067</v>
      </c>
      <c r="C149" s="235">
        <v>1</v>
      </c>
      <c r="D149" s="10" t="s">
        <v>1078</v>
      </c>
      <c r="E149" s="10" t="s">
        <v>1079</v>
      </c>
      <c r="F149" s="10" t="s">
        <v>1000</v>
      </c>
      <c r="G149" s="236">
        <v>2022</v>
      </c>
      <c r="H149" s="247" t="s">
        <v>16</v>
      </c>
      <c r="I149" s="13">
        <v>213.75</v>
      </c>
      <c r="J149" s="13">
        <v>213.75</v>
      </c>
      <c r="K149" s="9">
        <v>4377</v>
      </c>
      <c r="L149" s="22"/>
    </row>
    <row r="150" spans="1:12" ht="15.75" customHeight="1">
      <c r="A150" s="7">
        <v>147</v>
      </c>
      <c r="B150" s="274" t="s">
        <v>1067</v>
      </c>
      <c r="C150" s="235">
        <v>1</v>
      </c>
      <c r="D150" s="10" t="s">
        <v>1080</v>
      </c>
      <c r="E150" s="10" t="s">
        <v>1081</v>
      </c>
      <c r="F150" s="10" t="s">
        <v>912</v>
      </c>
      <c r="G150" s="236">
        <v>2020</v>
      </c>
      <c r="H150" s="247" t="s">
        <v>16</v>
      </c>
      <c r="I150" s="13">
        <v>163.4</v>
      </c>
      <c r="J150" s="13">
        <v>163.4</v>
      </c>
      <c r="K150" s="9">
        <v>4377</v>
      </c>
      <c r="L150" s="22"/>
    </row>
    <row r="151" spans="1:12" ht="15.75" customHeight="1">
      <c r="A151" s="7">
        <v>148</v>
      </c>
      <c r="B151" s="274" t="s">
        <v>857</v>
      </c>
      <c r="C151" s="235">
        <v>1</v>
      </c>
      <c r="D151" s="10" t="s">
        <v>1082</v>
      </c>
      <c r="E151" s="10" t="s">
        <v>1083</v>
      </c>
      <c r="F151" s="10" t="s">
        <v>754</v>
      </c>
      <c r="G151" s="236">
        <v>2022</v>
      </c>
      <c r="H151" s="247" t="s">
        <v>16</v>
      </c>
      <c r="I151" s="13">
        <v>141.69999999999999</v>
      </c>
      <c r="J151" s="13">
        <v>141.69999999999999</v>
      </c>
      <c r="K151" s="9">
        <v>85569</v>
      </c>
      <c r="L151" s="22"/>
    </row>
    <row r="152" spans="1:12" ht="15.75" customHeight="1">
      <c r="A152" s="7">
        <v>149</v>
      </c>
      <c r="B152" s="274" t="s">
        <v>857</v>
      </c>
      <c r="C152" s="235">
        <v>1</v>
      </c>
      <c r="D152" s="10" t="s">
        <v>1084</v>
      </c>
      <c r="E152" s="10" t="s">
        <v>1085</v>
      </c>
      <c r="F152" s="10" t="s">
        <v>754</v>
      </c>
      <c r="G152" s="236">
        <v>2023</v>
      </c>
      <c r="H152" s="247" t="s">
        <v>16</v>
      </c>
      <c r="I152" s="13">
        <v>168.35</v>
      </c>
      <c r="J152" s="13">
        <v>168.35</v>
      </c>
      <c r="K152" s="9">
        <v>85569</v>
      </c>
      <c r="L152" s="22"/>
    </row>
    <row r="153" spans="1:12" ht="15.75" customHeight="1">
      <c r="A153" s="7">
        <v>150</v>
      </c>
      <c r="B153" s="274" t="s">
        <v>857</v>
      </c>
      <c r="C153" s="235">
        <v>1</v>
      </c>
      <c r="D153" s="10" t="s">
        <v>1086</v>
      </c>
      <c r="E153" s="10" t="s">
        <v>1087</v>
      </c>
      <c r="F153" s="10" t="s">
        <v>754</v>
      </c>
      <c r="G153" s="236">
        <v>2023</v>
      </c>
      <c r="H153" s="247" t="s">
        <v>16</v>
      </c>
      <c r="I153" s="13">
        <v>343.85</v>
      </c>
      <c r="J153" s="13">
        <v>343.85</v>
      </c>
      <c r="K153" s="9">
        <v>85569</v>
      </c>
      <c r="L153" s="22"/>
    </row>
    <row r="154" spans="1:12" ht="15.75" customHeight="1">
      <c r="A154" s="7">
        <v>151</v>
      </c>
      <c r="B154" s="274" t="s">
        <v>857</v>
      </c>
      <c r="C154" s="235">
        <v>1</v>
      </c>
      <c r="D154" s="10" t="s">
        <v>1088</v>
      </c>
      <c r="E154" s="10" t="s">
        <v>1089</v>
      </c>
      <c r="F154" s="10" t="s">
        <v>754</v>
      </c>
      <c r="G154" s="236">
        <v>2015</v>
      </c>
      <c r="H154" s="247" t="s">
        <v>16</v>
      </c>
      <c r="I154" s="13">
        <v>226.2</v>
      </c>
      <c r="J154" s="13">
        <v>226.2</v>
      </c>
      <c r="K154" s="9">
        <v>85569</v>
      </c>
      <c r="L154" s="22"/>
    </row>
    <row r="155" spans="1:12" ht="15.75" customHeight="1">
      <c r="A155" s="7">
        <v>152</v>
      </c>
      <c r="B155" s="274" t="s">
        <v>857</v>
      </c>
      <c r="C155" s="235">
        <v>1</v>
      </c>
      <c r="D155" s="10" t="s">
        <v>1090</v>
      </c>
      <c r="E155" s="10" t="s">
        <v>1091</v>
      </c>
      <c r="F155" s="10" t="s">
        <v>754</v>
      </c>
      <c r="G155" s="236">
        <v>2015</v>
      </c>
      <c r="H155" s="247" t="s">
        <v>16</v>
      </c>
      <c r="I155" s="13">
        <v>174.2</v>
      </c>
      <c r="J155" s="13">
        <v>174.2</v>
      </c>
      <c r="K155" s="9">
        <v>85569</v>
      </c>
      <c r="L155" s="22"/>
    </row>
    <row r="156" spans="1:12" ht="14.25" customHeight="1">
      <c r="A156" s="7">
        <v>153</v>
      </c>
      <c r="B156" s="274" t="s">
        <v>857</v>
      </c>
      <c r="C156" s="235">
        <v>1</v>
      </c>
      <c r="D156" s="10" t="s">
        <v>1092</v>
      </c>
      <c r="E156" s="10" t="s">
        <v>1093</v>
      </c>
      <c r="F156" s="10" t="s">
        <v>754</v>
      </c>
      <c r="G156" s="236">
        <v>2024</v>
      </c>
      <c r="H156" s="247" t="s">
        <v>16</v>
      </c>
      <c r="I156" s="13">
        <v>148.85</v>
      </c>
      <c r="J156" s="13">
        <v>148.85</v>
      </c>
      <c r="K156" s="9">
        <v>85569</v>
      </c>
      <c r="L156" s="22"/>
    </row>
    <row r="157" spans="1:12" ht="14.25" customHeight="1">
      <c r="A157" s="275"/>
      <c r="B157" s="276"/>
      <c r="C157" s="277"/>
      <c r="D157" s="276"/>
      <c r="E157" s="276"/>
      <c r="F157" s="276"/>
      <c r="G157" s="278"/>
      <c r="H157" s="276"/>
      <c r="I157" s="276"/>
      <c r="J157" s="279"/>
      <c r="K157" s="280"/>
      <c r="L157" s="6"/>
    </row>
    <row r="158" spans="1:12" ht="14.25" customHeight="1">
      <c r="A158" s="281"/>
      <c r="B158" s="281"/>
      <c r="C158" s="282"/>
      <c r="D158" s="281"/>
      <c r="E158" s="281"/>
      <c r="F158" s="281"/>
      <c r="G158" s="283"/>
      <c r="H158" s="281"/>
      <c r="I158" s="281"/>
      <c r="J158" s="284"/>
      <c r="K158" s="285"/>
      <c r="L158" s="6"/>
    </row>
    <row r="159" spans="1:12" ht="14.25" customHeight="1">
      <c r="A159" s="57"/>
      <c r="B159" s="58"/>
      <c r="C159" s="59"/>
      <c r="D159" s="58"/>
      <c r="E159" s="58"/>
      <c r="F159" s="58"/>
      <c r="G159" s="60"/>
      <c r="H159" s="58"/>
      <c r="I159" s="58"/>
      <c r="J159" s="61"/>
      <c r="K159" s="62"/>
      <c r="L159" s="63"/>
    </row>
    <row r="160" spans="1:12" ht="14.25" customHeight="1">
      <c r="A160" s="64"/>
      <c r="B160" s="65"/>
      <c r="C160" s="65"/>
      <c r="D160" s="65"/>
      <c r="E160" s="65"/>
      <c r="F160" s="65"/>
      <c r="G160" s="65"/>
      <c r="H160" s="65"/>
      <c r="I160" s="65"/>
      <c r="J160" s="65"/>
      <c r="K160" s="66"/>
      <c r="L160" s="67"/>
    </row>
    <row r="161" spans="1:12" ht="14.25" customHeight="1">
      <c r="A161" s="75" t="s">
        <v>238</v>
      </c>
      <c r="B161" s="75" t="s">
        <v>239</v>
      </c>
      <c r="C161" s="76"/>
      <c r="D161" s="77"/>
      <c r="E161" s="77"/>
      <c r="F161" s="77"/>
      <c r="G161" s="77"/>
      <c r="H161" s="77"/>
      <c r="I161" s="91"/>
      <c r="J161" s="79" t="s">
        <v>11</v>
      </c>
      <c r="K161" s="80">
        <f>SUM(J4:J156)</f>
        <v>159065.35000000012</v>
      </c>
      <c r="L161" s="74"/>
    </row>
    <row r="162" spans="1:12" ht="14.25" customHeight="1">
      <c r="A162" s="81">
        <f>A156</f>
        <v>153</v>
      </c>
      <c r="B162" s="137">
        <f>SUM(C4:C156)</f>
        <v>382</v>
      </c>
      <c r="C162" s="83" t="s">
        <v>240</v>
      </c>
      <c r="D162" s="65"/>
      <c r="E162" s="65"/>
      <c r="F162" s="65"/>
      <c r="G162" s="65"/>
      <c r="H162" s="65"/>
      <c r="I162" s="65"/>
      <c r="J162" s="65"/>
      <c r="K162" s="84"/>
      <c r="L162" s="85"/>
    </row>
    <row r="163" spans="1:12" ht="14.25" customHeight="1">
      <c r="A163" s="86"/>
      <c r="B163" s="87"/>
      <c r="C163" s="87"/>
      <c r="D163" s="87"/>
      <c r="E163" s="88"/>
      <c r="F163" s="89" t="s">
        <v>238</v>
      </c>
      <c r="G163" s="89" t="s">
        <v>239</v>
      </c>
      <c r="H163" s="90"/>
      <c r="I163" s="77"/>
      <c r="J163" s="91"/>
      <c r="K163" s="517" t="s">
        <v>241</v>
      </c>
      <c r="L163" s="518"/>
    </row>
    <row r="164" spans="1:12" ht="14.25" customHeight="1">
      <c r="A164" s="86"/>
      <c r="B164" s="87"/>
      <c r="C164" s="87"/>
      <c r="D164" s="87"/>
      <c r="E164" s="88"/>
      <c r="F164" s="92">
        <f t="shared" ref="F164:G164" si="0">A162</f>
        <v>153</v>
      </c>
      <c r="G164" s="137">
        <f t="shared" si="0"/>
        <v>382</v>
      </c>
      <c r="H164" s="79" t="s">
        <v>242</v>
      </c>
      <c r="I164" s="95"/>
      <c r="J164" s="80">
        <f>K161</f>
        <v>159065.35000000012</v>
      </c>
      <c r="K164" s="519">
        <v>80000</v>
      </c>
      <c r="L164" s="520"/>
    </row>
    <row r="165" spans="1:12" ht="14.25" customHeight="1"/>
    <row r="166" spans="1:12" ht="14.25" customHeight="1"/>
    <row r="167" spans="1:12" ht="14.25" customHeight="1"/>
    <row r="168" spans="1:12" ht="14.25" customHeight="1"/>
    <row r="169" spans="1:12" ht="14.25" customHeight="1"/>
    <row r="170" spans="1:12" ht="14.25" customHeight="1"/>
    <row r="171" spans="1:12" ht="14.25" customHeight="1"/>
    <row r="172" spans="1:12" ht="14.25" customHeight="1"/>
    <row r="173" spans="1:12" ht="18.75" customHeight="1"/>
    <row r="174" spans="1:12" ht="29.25" customHeight="1"/>
    <row r="175" spans="1:12" ht="15.75" customHeight="1"/>
    <row r="176" spans="1:12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25.5" customHeight="1"/>
    <row r="295" ht="15.75" customHeight="1"/>
    <row r="296" ht="15.75" customHeight="1"/>
    <row r="297" ht="24" customHeight="1"/>
    <row r="298" ht="15.75" customHeight="1"/>
    <row r="299" ht="15.75" customHeight="1"/>
    <row r="300" ht="15.75" customHeight="1"/>
    <row r="301" ht="15.75" customHeight="1"/>
    <row r="302" ht="15.75" customHeight="1"/>
    <row r="303" ht="21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A2:A3"/>
    <mergeCell ref="B2:J2"/>
    <mergeCell ref="K163:L163"/>
    <mergeCell ref="K164:L164"/>
  </mergeCells>
  <pageMargins left="0.7" right="0.7" top="0.75" bottom="0.75" header="0" footer="0"/>
  <pageSetup orientation="portrait"/>
  <headerFooter>
    <oddFooter>&amp;C000000&amp;P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000"/>
  <sheetViews>
    <sheetView showGridLines="0" topLeftCell="A58" workbookViewId="0">
      <selection activeCell="J76" sqref="J76"/>
    </sheetView>
  </sheetViews>
  <sheetFormatPr baseColWidth="10" defaultColWidth="12.625" defaultRowHeight="15" customHeight="1"/>
  <cols>
    <col min="1" max="1" width="8.375" customWidth="1"/>
    <col min="2" max="2" width="14.5" customWidth="1"/>
    <col min="3" max="3" width="10.875" customWidth="1"/>
    <col min="4" max="4" width="43.125" customWidth="1"/>
    <col min="5" max="5" width="25" customWidth="1"/>
    <col min="6" max="6" width="21.5" customWidth="1"/>
    <col min="7" max="8" width="18" customWidth="1"/>
    <col min="9" max="9" width="15.5" customWidth="1"/>
    <col min="10" max="10" width="16.375" customWidth="1"/>
    <col min="11" max="11" width="15.375" customWidth="1"/>
    <col min="12" max="12" width="18.375" customWidth="1"/>
  </cols>
  <sheetData>
    <row r="1" spans="1:12" ht="27" customHeight="1">
      <c r="A1" s="1"/>
      <c r="B1" s="509" t="s">
        <v>2219</v>
      </c>
      <c r="C1" s="510"/>
      <c r="D1" s="510"/>
      <c r="E1" s="510"/>
      <c r="F1" s="510"/>
      <c r="G1" s="510"/>
      <c r="H1" s="510"/>
      <c r="I1" s="510"/>
      <c r="J1" s="510"/>
      <c r="K1" s="510"/>
      <c r="L1" s="511"/>
    </row>
    <row r="2" spans="1:12" ht="26.25" customHeight="1">
      <c r="A2" s="512" t="s">
        <v>1</v>
      </c>
      <c r="B2" s="514" t="s">
        <v>1094</v>
      </c>
      <c r="C2" s="515"/>
      <c r="D2" s="515"/>
      <c r="E2" s="515"/>
      <c r="F2" s="515"/>
      <c r="G2" s="515"/>
      <c r="H2" s="515"/>
      <c r="I2" s="515"/>
      <c r="J2" s="516"/>
      <c r="K2" s="3"/>
      <c r="L2" s="4"/>
    </row>
    <row r="3" spans="1:12" ht="16.5" customHeight="1">
      <c r="A3" s="513"/>
      <c r="B3" s="5" t="s">
        <v>3</v>
      </c>
      <c r="C3" s="5" t="s">
        <v>4</v>
      </c>
      <c r="D3" s="5"/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6"/>
    </row>
    <row r="4" spans="1:12" ht="16.5" customHeight="1">
      <c r="A4" s="7">
        <v>1</v>
      </c>
      <c r="B4" s="175" t="s">
        <v>28</v>
      </c>
      <c r="C4" s="9">
        <v>5</v>
      </c>
      <c r="D4" s="10" t="s">
        <v>1095</v>
      </c>
      <c r="E4" s="10" t="s">
        <v>1096</v>
      </c>
      <c r="F4" s="10" t="s">
        <v>28</v>
      </c>
      <c r="G4" s="11" t="s">
        <v>430</v>
      </c>
      <c r="H4" s="29" t="s">
        <v>248</v>
      </c>
      <c r="I4" s="13">
        <v>296.64999999999998</v>
      </c>
      <c r="J4" s="13">
        <v>1483.25</v>
      </c>
      <c r="K4" s="9" t="s">
        <v>1097</v>
      </c>
      <c r="L4" s="15"/>
    </row>
    <row r="5" spans="1:12" ht="16.5" customHeight="1">
      <c r="A5" s="7">
        <v>2</v>
      </c>
      <c r="B5" s="175" t="s">
        <v>1098</v>
      </c>
      <c r="C5" s="9">
        <v>5</v>
      </c>
      <c r="D5" s="10" t="s">
        <v>1099</v>
      </c>
      <c r="E5" s="10" t="s">
        <v>1100</v>
      </c>
      <c r="F5" s="10" t="s">
        <v>1101</v>
      </c>
      <c r="G5" s="25" t="s">
        <v>1102</v>
      </c>
      <c r="H5" s="29" t="s">
        <v>248</v>
      </c>
      <c r="I5" s="13">
        <v>432</v>
      </c>
      <c r="J5" s="13">
        <v>2160</v>
      </c>
      <c r="K5" s="9">
        <v>1079</v>
      </c>
      <c r="L5" s="15"/>
    </row>
    <row r="6" spans="1:12" ht="16.5" customHeight="1">
      <c r="A6" s="7">
        <v>3</v>
      </c>
      <c r="B6" s="175" t="s">
        <v>1098</v>
      </c>
      <c r="C6" s="9">
        <v>5</v>
      </c>
      <c r="D6" s="10" t="s">
        <v>1103</v>
      </c>
      <c r="E6" s="10" t="s">
        <v>1104</v>
      </c>
      <c r="F6" s="10" t="s">
        <v>1105</v>
      </c>
      <c r="G6" s="11">
        <v>2016</v>
      </c>
      <c r="H6" s="29" t="s">
        <v>16</v>
      </c>
      <c r="I6" s="13">
        <v>1728</v>
      </c>
      <c r="J6" s="13">
        <v>8640</v>
      </c>
      <c r="K6" s="9">
        <v>1079</v>
      </c>
      <c r="L6" s="15"/>
    </row>
    <row r="7" spans="1:12" ht="16.5" customHeight="1">
      <c r="A7" s="7">
        <v>4</v>
      </c>
      <c r="B7" s="175" t="s">
        <v>1106</v>
      </c>
      <c r="C7" s="9">
        <v>10</v>
      </c>
      <c r="D7" s="10" t="s">
        <v>1107</v>
      </c>
      <c r="E7" s="10" t="s">
        <v>1108</v>
      </c>
      <c r="F7" s="10" t="s">
        <v>296</v>
      </c>
      <c r="G7" s="11">
        <v>2023</v>
      </c>
      <c r="H7" s="29" t="s">
        <v>16</v>
      </c>
      <c r="I7" s="13">
        <v>660.8</v>
      </c>
      <c r="J7" s="13">
        <v>6608</v>
      </c>
      <c r="K7" s="55" t="s">
        <v>1109</v>
      </c>
      <c r="L7" s="15"/>
    </row>
    <row r="8" spans="1:12" ht="16.5" customHeight="1">
      <c r="A8" s="7">
        <v>5</v>
      </c>
      <c r="B8" s="175" t="s">
        <v>1106</v>
      </c>
      <c r="C8" s="9">
        <v>30</v>
      </c>
      <c r="D8" s="10" t="s">
        <v>1110</v>
      </c>
      <c r="E8" s="10" t="s">
        <v>1111</v>
      </c>
      <c r="F8" s="10" t="s">
        <v>281</v>
      </c>
      <c r="G8" s="25" t="s">
        <v>1112</v>
      </c>
      <c r="H8" s="27" t="s">
        <v>248</v>
      </c>
      <c r="I8" s="13">
        <v>1365</v>
      </c>
      <c r="J8" s="233">
        <v>40950</v>
      </c>
      <c r="K8" s="23" t="s">
        <v>434</v>
      </c>
      <c r="L8" s="6"/>
    </row>
    <row r="9" spans="1:12" ht="16.5" customHeight="1">
      <c r="A9" s="7">
        <v>6</v>
      </c>
      <c r="B9" s="175" t="s">
        <v>1106</v>
      </c>
      <c r="C9" s="9">
        <v>5</v>
      </c>
      <c r="D9" s="10" t="s">
        <v>1113</v>
      </c>
      <c r="E9" s="10" t="s">
        <v>1114</v>
      </c>
      <c r="F9" s="10" t="s">
        <v>296</v>
      </c>
      <c r="G9" s="25" t="s">
        <v>1115</v>
      </c>
      <c r="H9" s="29" t="s">
        <v>248</v>
      </c>
      <c r="I9" s="13">
        <v>710.5</v>
      </c>
      <c r="J9" s="233">
        <v>3552.5</v>
      </c>
      <c r="K9" s="23" t="s">
        <v>434</v>
      </c>
      <c r="L9" s="6"/>
    </row>
    <row r="10" spans="1:12" ht="16.5" customHeight="1">
      <c r="A10" s="7">
        <v>7</v>
      </c>
      <c r="B10" s="175" t="s">
        <v>25</v>
      </c>
      <c r="C10" s="9">
        <v>20</v>
      </c>
      <c r="D10" s="10" t="s">
        <v>1116</v>
      </c>
      <c r="E10" s="10" t="s">
        <v>1117</v>
      </c>
      <c r="F10" s="10" t="s">
        <v>296</v>
      </c>
      <c r="G10" s="11">
        <v>2024</v>
      </c>
      <c r="H10" s="29" t="s">
        <v>16</v>
      </c>
      <c r="I10" s="13">
        <v>1233</v>
      </c>
      <c r="J10" s="233">
        <v>24660</v>
      </c>
      <c r="K10" s="23" t="s">
        <v>705</v>
      </c>
      <c r="L10" s="6"/>
    </row>
    <row r="11" spans="1:12" ht="16.5" customHeight="1">
      <c r="A11" s="7">
        <v>8</v>
      </c>
      <c r="B11" s="175" t="s">
        <v>25</v>
      </c>
      <c r="C11" s="9">
        <v>20</v>
      </c>
      <c r="D11" s="10" t="s">
        <v>1118</v>
      </c>
      <c r="E11" s="10" t="s">
        <v>1119</v>
      </c>
      <c r="F11" s="10" t="s">
        <v>281</v>
      </c>
      <c r="G11" s="11">
        <v>2024</v>
      </c>
      <c r="H11" s="29" t="s">
        <v>16</v>
      </c>
      <c r="I11" s="13">
        <v>2040</v>
      </c>
      <c r="J11" s="233">
        <v>40800</v>
      </c>
      <c r="K11" s="23" t="s">
        <v>705</v>
      </c>
      <c r="L11" s="234"/>
    </row>
    <row r="12" spans="1:12" ht="16.5" customHeight="1">
      <c r="A12" s="49">
        <v>9</v>
      </c>
      <c r="B12" s="175" t="s">
        <v>25</v>
      </c>
      <c r="C12" s="9">
        <v>5</v>
      </c>
      <c r="D12" s="10" t="s">
        <v>1120</v>
      </c>
      <c r="E12" s="10" t="s">
        <v>1121</v>
      </c>
      <c r="F12" s="10" t="s">
        <v>1122</v>
      </c>
      <c r="G12" s="11" t="s">
        <v>1123</v>
      </c>
      <c r="H12" s="29" t="s">
        <v>248</v>
      </c>
      <c r="I12" s="13">
        <v>391</v>
      </c>
      <c r="J12" s="233">
        <v>1955</v>
      </c>
      <c r="K12" s="23" t="s">
        <v>705</v>
      </c>
      <c r="L12" s="234"/>
    </row>
    <row r="13" spans="1:12" ht="16.5" customHeight="1">
      <c r="A13" s="7">
        <v>10</v>
      </c>
      <c r="B13" s="175" t="s">
        <v>25</v>
      </c>
      <c r="C13" s="9">
        <v>5</v>
      </c>
      <c r="D13" s="10" t="s">
        <v>1124</v>
      </c>
      <c r="E13" s="10" t="s">
        <v>1125</v>
      </c>
      <c r="F13" s="10" t="s">
        <v>380</v>
      </c>
      <c r="G13" s="11">
        <v>2017</v>
      </c>
      <c r="H13" s="29" t="s">
        <v>16</v>
      </c>
      <c r="I13" s="13">
        <v>1352</v>
      </c>
      <c r="J13" s="233">
        <v>6760</v>
      </c>
      <c r="K13" s="23" t="s">
        <v>705</v>
      </c>
      <c r="L13" s="234"/>
    </row>
    <row r="14" spans="1:12" ht="16.5" customHeight="1">
      <c r="A14" s="7">
        <v>11</v>
      </c>
      <c r="B14" s="175" t="s">
        <v>25</v>
      </c>
      <c r="C14" s="9">
        <v>5</v>
      </c>
      <c r="D14" s="10" t="s">
        <v>1126</v>
      </c>
      <c r="E14" s="10" t="s">
        <v>1127</v>
      </c>
      <c r="F14" s="10" t="s">
        <v>535</v>
      </c>
      <c r="G14" s="25" t="s">
        <v>913</v>
      </c>
      <c r="H14" s="27" t="s">
        <v>16</v>
      </c>
      <c r="I14" s="13">
        <v>604</v>
      </c>
      <c r="J14" s="233">
        <f>I14*C13</f>
        <v>3020</v>
      </c>
      <c r="K14" s="23" t="s">
        <v>705</v>
      </c>
      <c r="L14" s="234"/>
    </row>
    <row r="15" spans="1:12" ht="16.5" customHeight="1">
      <c r="A15" s="7">
        <v>12</v>
      </c>
      <c r="B15" s="175" t="s">
        <v>25</v>
      </c>
      <c r="C15" s="9">
        <v>3</v>
      </c>
      <c r="D15" s="10" t="s">
        <v>1128</v>
      </c>
      <c r="E15" s="10" t="s">
        <v>1129</v>
      </c>
      <c r="F15" s="10" t="s">
        <v>1130</v>
      </c>
      <c r="G15" s="25" t="s">
        <v>66</v>
      </c>
      <c r="H15" s="27" t="s">
        <v>16</v>
      </c>
      <c r="I15" s="13">
        <v>2303</v>
      </c>
      <c r="J15" s="233">
        <v>6909</v>
      </c>
      <c r="K15" s="23" t="s">
        <v>705</v>
      </c>
      <c r="L15" s="234"/>
    </row>
    <row r="16" spans="1:12" ht="16.5" customHeight="1">
      <c r="A16" s="7">
        <v>13</v>
      </c>
      <c r="B16" s="175" t="s">
        <v>25</v>
      </c>
      <c r="C16" s="286">
        <v>3</v>
      </c>
      <c r="D16" s="10" t="s">
        <v>1131</v>
      </c>
      <c r="E16" s="10" t="s">
        <v>1132</v>
      </c>
      <c r="F16" s="10" t="s">
        <v>1130</v>
      </c>
      <c r="G16" s="25" t="s">
        <v>1133</v>
      </c>
      <c r="H16" s="29" t="s">
        <v>16</v>
      </c>
      <c r="I16" s="13">
        <v>1217</v>
      </c>
      <c r="J16" s="233">
        <f>I16*C15</f>
        <v>3651</v>
      </c>
      <c r="K16" s="9" t="s">
        <v>705</v>
      </c>
      <c r="L16" s="234"/>
    </row>
    <row r="17" spans="1:12" ht="16.5" customHeight="1">
      <c r="A17" s="7">
        <v>14</v>
      </c>
      <c r="B17" s="175" t="s">
        <v>25</v>
      </c>
      <c r="C17" s="286">
        <v>1</v>
      </c>
      <c r="D17" s="10" t="s">
        <v>1134</v>
      </c>
      <c r="E17" s="10" t="s">
        <v>1135</v>
      </c>
      <c r="F17" s="10" t="s">
        <v>265</v>
      </c>
      <c r="G17" s="25" t="s">
        <v>1136</v>
      </c>
      <c r="H17" s="29" t="s">
        <v>16</v>
      </c>
      <c r="I17" s="13">
        <v>3092</v>
      </c>
      <c r="J17" s="233">
        <v>3092</v>
      </c>
      <c r="K17" s="108" t="s">
        <v>705</v>
      </c>
      <c r="L17" s="22"/>
    </row>
    <row r="18" spans="1:12" ht="16.5" customHeight="1">
      <c r="A18" s="7">
        <v>15</v>
      </c>
      <c r="B18" s="175" t="s">
        <v>25</v>
      </c>
      <c r="C18" s="235">
        <v>1</v>
      </c>
      <c r="D18" s="10" t="s">
        <v>1137</v>
      </c>
      <c r="E18" s="10" t="s">
        <v>1138</v>
      </c>
      <c r="F18" s="10" t="s">
        <v>260</v>
      </c>
      <c r="G18" s="25" t="s">
        <v>913</v>
      </c>
      <c r="H18" s="29" t="s">
        <v>248</v>
      </c>
      <c r="I18" s="13">
        <v>1148</v>
      </c>
      <c r="J18" s="287">
        <f>I18*C17</f>
        <v>1148</v>
      </c>
      <c r="K18" s="9" t="s">
        <v>705</v>
      </c>
      <c r="L18" s="22"/>
    </row>
    <row r="19" spans="1:12" ht="16.5" customHeight="1">
      <c r="A19" s="7">
        <v>16</v>
      </c>
      <c r="B19" s="175" t="s">
        <v>25</v>
      </c>
      <c r="C19" s="235">
        <v>3</v>
      </c>
      <c r="D19" s="10" t="s">
        <v>1139</v>
      </c>
      <c r="E19" s="10" t="s">
        <v>1140</v>
      </c>
      <c r="F19" s="10" t="s">
        <v>1141</v>
      </c>
      <c r="G19" s="11">
        <v>2019</v>
      </c>
      <c r="H19" s="288" t="s">
        <v>16</v>
      </c>
      <c r="I19" s="233">
        <v>455</v>
      </c>
      <c r="J19" s="13">
        <v>1365</v>
      </c>
      <c r="K19" s="173" t="s">
        <v>705</v>
      </c>
      <c r="L19" s="22"/>
    </row>
    <row r="20" spans="1:12" ht="16.5" customHeight="1">
      <c r="A20" s="7">
        <v>17</v>
      </c>
      <c r="B20" s="175" t="s">
        <v>25</v>
      </c>
      <c r="C20" s="235">
        <v>5</v>
      </c>
      <c r="D20" s="10" t="s">
        <v>1142</v>
      </c>
      <c r="E20" s="10" t="s">
        <v>1143</v>
      </c>
      <c r="F20" s="10" t="s">
        <v>596</v>
      </c>
      <c r="G20" s="11">
        <v>2024</v>
      </c>
      <c r="H20" s="29" t="s">
        <v>16</v>
      </c>
      <c r="I20" s="13">
        <v>845</v>
      </c>
      <c r="J20" s="289">
        <v>4225</v>
      </c>
      <c r="K20" s="9" t="s">
        <v>705</v>
      </c>
      <c r="L20" s="22"/>
    </row>
    <row r="21" spans="1:12" ht="15.75" customHeight="1">
      <c r="A21" s="7">
        <v>18</v>
      </c>
      <c r="B21" s="175" t="s">
        <v>25</v>
      </c>
      <c r="C21" s="235">
        <v>10</v>
      </c>
      <c r="D21" s="10" t="s">
        <v>1144</v>
      </c>
      <c r="E21" s="10" t="s">
        <v>1145</v>
      </c>
      <c r="F21" s="10" t="s">
        <v>281</v>
      </c>
      <c r="G21" s="25" t="s">
        <v>920</v>
      </c>
      <c r="H21" s="29" t="s">
        <v>16</v>
      </c>
      <c r="I21" s="13">
        <v>1176</v>
      </c>
      <c r="J21" s="233">
        <v>11760</v>
      </c>
      <c r="K21" s="9" t="s">
        <v>705</v>
      </c>
      <c r="L21" s="22"/>
    </row>
    <row r="22" spans="1:12" ht="15.75" customHeight="1">
      <c r="A22" s="7">
        <v>19</v>
      </c>
      <c r="B22" s="175" t="s">
        <v>25</v>
      </c>
      <c r="C22" s="235">
        <v>5</v>
      </c>
      <c r="D22" s="10" t="s">
        <v>1146</v>
      </c>
      <c r="E22" s="10" t="s">
        <v>1147</v>
      </c>
      <c r="F22" s="10" t="s">
        <v>596</v>
      </c>
      <c r="G22" s="25" t="s">
        <v>920</v>
      </c>
      <c r="H22" s="29" t="s">
        <v>16</v>
      </c>
      <c r="I22" s="228">
        <v>1176</v>
      </c>
      <c r="J22" s="233">
        <v>5880</v>
      </c>
      <c r="K22" s="16" t="s">
        <v>705</v>
      </c>
      <c r="L22" s="22"/>
    </row>
    <row r="23" spans="1:12" ht="15.75" customHeight="1">
      <c r="A23" s="7">
        <v>20</v>
      </c>
      <c r="B23" s="175" t="s">
        <v>25</v>
      </c>
      <c r="C23" s="235">
        <v>3</v>
      </c>
      <c r="D23" s="10" t="s">
        <v>1148</v>
      </c>
      <c r="E23" s="10" t="s">
        <v>1149</v>
      </c>
      <c r="F23" s="10" t="s">
        <v>596</v>
      </c>
      <c r="G23" s="236">
        <v>2023</v>
      </c>
      <c r="H23" s="29" t="s">
        <v>16</v>
      </c>
      <c r="I23" s="13">
        <v>2580</v>
      </c>
      <c r="J23" s="233">
        <v>7740</v>
      </c>
      <c r="K23" s="9" t="s">
        <v>705</v>
      </c>
      <c r="L23" s="22"/>
    </row>
    <row r="24" spans="1:12" ht="15.75" customHeight="1">
      <c r="A24" s="7">
        <v>21</v>
      </c>
      <c r="B24" s="175" t="s">
        <v>25</v>
      </c>
      <c r="C24" s="235">
        <v>5</v>
      </c>
      <c r="D24" s="10" t="s">
        <v>1150</v>
      </c>
      <c r="E24" s="10" t="s">
        <v>1151</v>
      </c>
      <c r="F24" s="10" t="s">
        <v>296</v>
      </c>
      <c r="G24" s="236">
        <v>2021</v>
      </c>
      <c r="H24" s="29" t="s">
        <v>16</v>
      </c>
      <c r="I24" s="13">
        <v>773</v>
      </c>
      <c r="J24" s="233">
        <v>3865</v>
      </c>
      <c r="K24" s="9" t="s">
        <v>705</v>
      </c>
      <c r="L24" s="22"/>
    </row>
    <row r="25" spans="1:12" ht="15.75" customHeight="1">
      <c r="A25" s="7">
        <v>22</v>
      </c>
      <c r="B25" s="175" t="s">
        <v>25</v>
      </c>
      <c r="C25" s="235">
        <v>5</v>
      </c>
      <c r="D25" s="10" t="s">
        <v>1152</v>
      </c>
      <c r="E25" s="10" t="s">
        <v>1153</v>
      </c>
      <c r="F25" s="10" t="s">
        <v>1154</v>
      </c>
      <c r="G25" s="236">
        <v>2024</v>
      </c>
      <c r="H25" s="29" t="s">
        <v>16</v>
      </c>
      <c r="I25" s="13">
        <v>1743</v>
      </c>
      <c r="J25" s="233">
        <f>I25*C24</f>
        <v>8715</v>
      </c>
      <c r="K25" s="9" t="s">
        <v>705</v>
      </c>
      <c r="L25" s="22"/>
    </row>
    <row r="26" spans="1:12" ht="15.75" customHeight="1">
      <c r="A26" s="7">
        <v>23</v>
      </c>
      <c r="B26" s="175" t="s">
        <v>25</v>
      </c>
      <c r="C26" s="235">
        <v>10</v>
      </c>
      <c r="D26" s="10" t="s">
        <v>1155</v>
      </c>
      <c r="E26" s="10" t="s">
        <v>1156</v>
      </c>
      <c r="F26" s="10" t="s">
        <v>1154</v>
      </c>
      <c r="G26" s="236">
        <v>2024</v>
      </c>
      <c r="H26" s="29" t="s">
        <v>16</v>
      </c>
      <c r="I26" s="13">
        <v>2542</v>
      </c>
      <c r="J26" s="233">
        <v>25420</v>
      </c>
      <c r="K26" s="9" t="s">
        <v>705</v>
      </c>
      <c r="L26" s="22"/>
    </row>
    <row r="27" spans="1:12" ht="15.75" customHeight="1">
      <c r="A27" s="7">
        <v>24</v>
      </c>
      <c r="B27" s="175" t="s">
        <v>25</v>
      </c>
      <c r="C27" s="235">
        <v>3</v>
      </c>
      <c r="D27" s="10" t="s">
        <v>1157</v>
      </c>
      <c r="E27" s="10" t="s">
        <v>1158</v>
      </c>
      <c r="F27" s="10" t="s">
        <v>1159</v>
      </c>
      <c r="G27" s="236">
        <v>2023</v>
      </c>
      <c r="H27" s="29" t="s">
        <v>16</v>
      </c>
      <c r="I27" s="13">
        <v>1203</v>
      </c>
      <c r="J27" s="233">
        <v>3609</v>
      </c>
      <c r="K27" s="9" t="s">
        <v>705</v>
      </c>
      <c r="L27" s="22"/>
    </row>
    <row r="28" spans="1:12" ht="15.75" customHeight="1">
      <c r="A28" s="7">
        <v>25</v>
      </c>
      <c r="B28" s="175" t="s">
        <v>25</v>
      </c>
      <c r="C28" s="235">
        <v>5</v>
      </c>
      <c r="D28" s="10" t="s">
        <v>1160</v>
      </c>
      <c r="E28" s="10" t="s">
        <v>1161</v>
      </c>
      <c r="F28" s="10" t="s">
        <v>1154</v>
      </c>
      <c r="G28" s="236">
        <v>2024</v>
      </c>
      <c r="H28" s="29" t="s">
        <v>16</v>
      </c>
      <c r="I28" s="13">
        <v>2542</v>
      </c>
      <c r="J28" s="233">
        <v>12710</v>
      </c>
      <c r="K28" s="9" t="s">
        <v>705</v>
      </c>
      <c r="L28" s="22"/>
    </row>
    <row r="29" spans="1:12" ht="15.75" customHeight="1">
      <c r="A29" s="7">
        <v>26</v>
      </c>
      <c r="B29" s="175" t="s">
        <v>25</v>
      </c>
      <c r="C29" s="235">
        <v>5</v>
      </c>
      <c r="D29" s="10" t="s">
        <v>1162</v>
      </c>
      <c r="E29" s="10" t="s">
        <v>1163</v>
      </c>
      <c r="F29" s="10" t="s">
        <v>1154</v>
      </c>
      <c r="G29" s="236">
        <v>2023</v>
      </c>
      <c r="H29" s="29" t="s">
        <v>16</v>
      </c>
      <c r="I29" s="13">
        <v>1743</v>
      </c>
      <c r="J29" s="233">
        <f>I29*C28</f>
        <v>8715</v>
      </c>
      <c r="K29" s="9" t="s">
        <v>705</v>
      </c>
      <c r="L29" s="22"/>
    </row>
    <row r="30" spans="1:12" ht="15.75" customHeight="1">
      <c r="A30" s="7">
        <v>27</v>
      </c>
      <c r="B30" s="175" t="s">
        <v>25</v>
      </c>
      <c r="C30" s="235">
        <v>3</v>
      </c>
      <c r="D30" s="10" t="s">
        <v>1164</v>
      </c>
      <c r="E30" s="10" t="s">
        <v>1165</v>
      </c>
      <c r="F30" s="10" t="s">
        <v>1154</v>
      </c>
      <c r="G30" s="236">
        <v>2023</v>
      </c>
      <c r="H30" s="29" t="s">
        <v>16</v>
      </c>
      <c r="I30" s="13">
        <v>2712</v>
      </c>
      <c r="J30" s="233">
        <v>8136</v>
      </c>
      <c r="K30" s="9" t="s">
        <v>705</v>
      </c>
      <c r="L30" s="22"/>
    </row>
    <row r="31" spans="1:12" ht="15.75" customHeight="1">
      <c r="A31" s="7">
        <v>28</v>
      </c>
      <c r="B31" s="175" t="s">
        <v>25</v>
      </c>
      <c r="C31" s="235">
        <v>5</v>
      </c>
      <c r="D31" s="10" t="s">
        <v>1166</v>
      </c>
      <c r="E31" s="10" t="s">
        <v>1167</v>
      </c>
      <c r="F31" s="10" t="s">
        <v>596</v>
      </c>
      <c r="G31" s="236">
        <v>2024</v>
      </c>
      <c r="H31" s="29" t="s">
        <v>16</v>
      </c>
      <c r="I31" s="13">
        <v>1992</v>
      </c>
      <c r="J31" s="233">
        <v>9960</v>
      </c>
      <c r="K31" s="9" t="s">
        <v>705</v>
      </c>
      <c r="L31" s="22"/>
    </row>
    <row r="32" spans="1:12" ht="15.75" customHeight="1">
      <c r="A32" s="7">
        <v>29</v>
      </c>
      <c r="B32" s="175" t="s">
        <v>25</v>
      </c>
      <c r="C32" s="235">
        <v>5</v>
      </c>
      <c r="D32" s="10" t="s">
        <v>1168</v>
      </c>
      <c r="E32" s="10" t="s">
        <v>1169</v>
      </c>
      <c r="F32" s="10" t="s">
        <v>1154</v>
      </c>
      <c r="G32" s="236">
        <v>2023</v>
      </c>
      <c r="H32" s="29" t="s">
        <v>16</v>
      </c>
      <c r="I32" s="13">
        <v>1420</v>
      </c>
      <c r="J32" s="233">
        <f>I32*C31</f>
        <v>7100</v>
      </c>
      <c r="K32" s="9" t="s">
        <v>705</v>
      </c>
      <c r="L32" s="22"/>
    </row>
    <row r="33" spans="1:12" ht="15.75" customHeight="1">
      <c r="A33" s="7">
        <v>30</v>
      </c>
      <c r="B33" s="175" t="s">
        <v>25</v>
      </c>
      <c r="C33" s="235">
        <v>3</v>
      </c>
      <c r="D33" s="10" t="s">
        <v>1170</v>
      </c>
      <c r="E33" s="10" t="s">
        <v>1171</v>
      </c>
      <c r="F33" s="10" t="s">
        <v>281</v>
      </c>
      <c r="G33" s="236">
        <v>2023</v>
      </c>
      <c r="H33" s="29" t="s">
        <v>16</v>
      </c>
      <c r="I33" s="13">
        <v>1192</v>
      </c>
      <c r="J33" s="233">
        <v>3576</v>
      </c>
      <c r="K33" s="9" t="s">
        <v>705</v>
      </c>
      <c r="L33" s="22"/>
    </row>
    <row r="34" spans="1:12" ht="15.75" customHeight="1">
      <c r="A34" s="7">
        <v>31</v>
      </c>
      <c r="B34" s="175" t="s">
        <v>25</v>
      </c>
      <c r="C34" s="235">
        <v>3</v>
      </c>
      <c r="D34" s="10" t="s">
        <v>1172</v>
      </c>
      <c r="E34" s="10" t="s">
        <v>1173</v>
      </c>
      <c r="F34" s="10" t="s">
        <v>596</v>
      </c>
      <c r="G34" s="236">
        <v>2024</v>
      </c>
      <c r="H34" s="29" t="s">
        <v>16</v>
      </c>
      <c r="I34" s="13">
        <v>1360</v>
      </c>
      <c r="J34" s="233">
        <f t="shared" ref="J34:J35" si="0">I34*C33</f>
        <v>4080</v>
      </c>
      <c r="K34" s="9" t="s">
        <v>705</v>
      </c>
      <c r="L34" s="22"/>
    </row>
    <row r="35" spans="1:12" ht="16.5" customHeight="1">
      <c r="A35" s="7">
        <v>32</v>
      </c>
      <c r="B35" s="175" t="s">
        <v>25</v>
      </c>
      <c r="C35" s="235">
        <v>3</v>
      </c>
      <c r="D35" s="10" t="s">
        <v>1174</v>
      </c>
      <c r="E35" s="10" t="s">
        <v>1175</v>
      </c>
      <c r="F35" s="10" t="s">
        <v>1154</v>
      </c>
      <c r="G35" s="236">
        <v>2024</v>
      </c>
      <c r="H35" s="29" t="s">
        <v>16</v>
      </c>
      <c r="I35" s="13">
        <v>502</v>
      </c>
      <c r="J35" s="233">
        <f t="shared" si="0"/>
        <v>1506</v>
      </c>
      <c r="K35" s="9" t="s">
        <v>705</v>
      </c>
      <c r="L35" s="22"/>
    </row>
    <row r="36" spans="1:12" ht="18" customHeight="1">
      <c r="A36" s="7">
        <v>33</v>
      </c>
      <c r="B36" s="175" t="s">
        <v>25</v>
      </c>
      <c r="C36" s="235">
        <v>10</v>
      </c>
      <c r="D36" s="10" t="s">
        <v>1176</v>
      </c>
      <c r="E36" s="10" t="s">
        <v>1177</v>
      </c>
      <c r="F36" s="10" t="s">
        <v>296</v>
      </c>
      <c r="G36" s="236">
        <v>2022</v>
      </c>
      <c r="H36" s="29" t="s">
        <v>16</v>
      </c>
      <c r="I36" s="13">
        <v>655</v>
      </c>
      <c r="J36" s="233">
        <v>6550</v>
      </c>
      <c r="K36" s="9" t="s">
        <v>705</v>
      </c>
      <c r="L36" s="22"/>
    </row>
    <row r="37" spans="1:12" ht="15.75" customHeight="1">
      <c r="A37" s="7">
        <v>34</v>
      </c>
      <c r="B37" s="175" t="s">
        <v>33</v>
      </c>
      <c r="C37" s="235">
        <v>3</v>
      </c>
      <c r="D37" s="10" t="s">
        <v>1178</v>
      </c>
      <c r="E37" s="10" t="s">
        <v>1179</v>
      </c>
      <c r="F37" s="10" t="s">
        <v>1180</v>
      </c>
      <c r="G37" s="236">
        <v>2022</v>
      </c>
      <c r="H37" s="29" t="s">
        <v>16</v>
      </c>
      <c r="I37" s="13">
        <v>322</v>
      </c>
      <c r="J37" s="233">
        <v>966</v>
      </c>
      <c r="K37" s="9">
        <v>6816</v>
      </c>
      <c r="L37" s="22"/>
    </row>
    <row r="38" spans="1:12" ht="15.75" customHeight="1">
      <c r="A38" s="7">
        <v>35</v>
      </c>
      <c r="B38" s="175" t="s">
        <v>33</v>
      </c>
      <c r="C38" s="235">
        <v>3</v>
      </c>
      <c r="D38" s="10" t="s">
        <v>1181</v>
      </c>
      <c r="E38" s="10" t="s">
        <v>1182</v>
      </c>
      <c r="F38" s="10" t="s">
        <v>1183</v>
      </c>
      <c r="G38" s="236">
        <v>2022</v>
      </c>
      <c r="H38" s="29" t="s">
        <v>16</v>
      </c>
      <c r="I38" s="13">
        <v>322</v>
      </c>
      <c r="J38" s="233">
        <f>I38*C37</f>
        <v>966</v>
      </c>
      <c r="K38" s="9">
        <v>6816</v>
      </c>
      <c r="L38" s="22"/>
    </row>
    <row r="39" spans="1:12" ht="15.75" customHeight="1">
      <c r="A39" s="7">
        <v>36</v>
      </c>
      <c r="B39" s="175" t="s">
        <v>33</v>
      </c>
      <c r="C39" s="155">
        <v>2</v>
      </c>
      <c r="D39" s="10" t="s">
        <v>1184</v>
      </c>
      <c r="E39" s="10" t="s">
        <v>1185</v>
      </c>
      <c r="F39" s="10" t="s">
        <v>1186</v>
      </c>
      <c r="G39" s="236">
        <v>2022</v>
      </c>
      <c r="H39" s="29" t="s">
        <v>16</v>
      </c>
      <c r="I39" s="237">
        <v>449</v>
      </c>
      <c r="J39" s="287">
        <v>898</v>
      </c>
      <c r="K39" s="194">
        <v>6816</v>
      </c>
      <c r="L39" s="22"/>
    </row>
    <row r="40" spans="1:12" ht="15.75" customHeight="1">
      <c r="A40" s="7">
        <v>37</v>
      </c>
      <c r="B40" s="175" t="s">
        <v>33</v>
      </c>
      <c r="C40" s="235">
        <v>5</v>
      </c>
      <c r="D40" s="10" t="s">
        <v>1187</v>
      </c>
      <c r="E40" s="10" t="s">
        <v>1188</v>
      </c>
      <c r="F40" s="10" t="s">
        <v>1189</v>
      </c>
      <c r="G40" s="236">
        <v>2020</v>
      </c>
      <c r="H40" s="29" t="s">
        <v>16</v>
      </c>
      <c r="I40" s="233">
        <v>1859</v>
      </c>
      <c r="J40" s="13">
        <v>9295</v>
      </c>
      <c r="K40" s="290">
        <v>6816</v>
      </c>
      <c r="L40" s="234"/>
    </row>
    <row r="41" spans="1:12" ht="15.75" customHeight="1">
      <c r="A41" s="7">
        <v>38</v>
      </c>
      <c r="B41" s="175" t="s">
        <v>33</v>
      </c>
      <c r="C41" s="235">
        <v>1</v>
      </c>
      <c r="D41" s="10" t="s">
        <v>1190</v>
      </c>
      <c r="E41" s="10" t="s">
        <v>1191</v>
      </c>
      <c r="F41" s="10" t="s">
        <v>646</v>
      </c>
      <c r="G41" s="236">
        <v>2022</v>
      </c>
      <c r="H41" s="29" t="s">
        <v>248</v>
      </c>
      <c r="I41" s="13">
        <v>3542</v>
      </c>
      <c r="J41" s="289">
        <v>3542</v>
      </c>
      <c r="K41" s="108">
        <v>6816</v>
      </c>
      <c r="L41" s="22"/>
    </row>
    <row r="42" spans="1:12" ht="15.75" customHeight="1">
      <c r="A42" s="7">
        <v>39</v>
      </c>
      <c r="B42" s="175" t="s">
        <v>513</v>
      </c>
      <c r="C42" s="235">
        <v>2</v>
      </c>
      <c r="D42" s="10" t="s">
        <v>1192</v>
      </c>
      <c r="E42" s="10" t="s">
        <v>1193</v>
      </c>
      <c r="F42" s="10" t="s">
        <v>541</v>
      </c>
      <c r="G42" s="236">
        <v>2023</v>
      </c>
      <c r="H42" s="29" t="s">
        <v>16</v>
      </c>
      <c r="I42" s="13">
        <v>520</v>
      </c>
      <c r="J42" s="233">
        <v>1040</v>
      </c>
      <c r="K42" s="9" t="s">
        <v>517</v>
      </c>
      <c r="L42" s="22"/>
    </row>
    <row r="43" spans="1:12" ht="15.75" customHeight="1">
      <c r="A43" s="7">
        <v>40</v>
      </c>
      <c r="B43" s="175" t="s">
        <v>513</v>
      </c>
      <c r="C43" s="235">
        <v>2</v>
      </c>
      <c r="D43" s="10" t="s">
        <v>1194</v>
      </c>
      <c r="E43" s="10" t="s">
        <v>410</v>
      </c>
      <c r="F43" s="10" t="s">
        <v>541</v>
      </c>
      <c r="G43" s="236">
        <v>2024</v>
      </c>
      <c r="H43" s="29" t="s">
        <v>16</v>
      </c>
      <c r="I43" s="13">
        <v>1440</v>
      </c>
      <c r="J43" s="233">
        <f t="shared" ref="J43:J61" si="1">I43*C42</f>
        <v>2880</v>
      </c>
      <c r="K43" s="9" t="s">
        <v>517</v>
      </c>
      <c r="L43" s="22"/>
    </row>
    <row r="44" spans="1:12" ht="15.75" customHeight="1">
      <c r="A44" s="7">
        <v>41</v>
      </c>
      <c r="B44" s="175" t="s">
        <v>513</v>
      </c>
      <c r="C44" s="235">
        <v>2</v>
      </c>
      <c r="D44" s="10" t="s">
        <v>1195</v>
      </c>
      <c r="E44" s="10" t="s">
        <v>1196</v>
      </c>
      <c r="F44" s="10" t="s">
        <v>516</v>
      </c>
      <c r="G44" s="236">
        <v>2021</v>
      </c>
      <c r="H44" s="29" t="s">
        <v>16</v>
      </c>
      <c r="I44" s="13">
        <v>2480</v>
      </c>
      <c r="J44" s="233">
        <f t="shared" si="1"/>
        <v>4960</v>
      </c>
      <c r="K44" s="9" t="s">
        <v>517</v>
      </c>
      <c r="L44" s="22"/>
    </row>
    <row r="45" spans="1:12" ht="15.75" customHeight="1">
      <c r="A45" s="7">
        <v>42</v>
      </c>
      <c r="B45" s="175" t="s">
        <v>513</v>
      </c>
      <c r="C45" s="235">
        <v>2</v>
      </c>
      <c r="D45" s="10" t="s">
        <v>1197</v>
      </c>
      <c r="E45" s="10" t="s">
        <v>1198</v>
      </c>
      <c r="F45" s="10" t="s">
        <v>516</v>
      </c>
      <c r="G45" s="236">
        <v>2022</v>
      </c>
      <c r="H45" s="29" t="s">
        <v>16</v>
      </c>
      <c r="I45" s="13">
        <v>1352</v>
      </c>
      <c r="J45" s="233">
        <f t="shared" si="1"/>
        <v>2704</v>
      </c>
      <c r="K45" s="9" t="s">
        <v>517</v>
      </c>
      <c r="L45" s="22"/>
    </row>
    <row r="46" spans="1:12" ht="15.75" customHeight="1">
      <c r="A46" s="7">
        <v>43</v>
      </c>
      <c r="B46" s="175" t="s">
        <v>513</v>
      </c>
      <c r="C46" s="235">
        <v>2</v>
      </c>
      <c r="D46" s="10" t="s">
        <v>1199</v>
      </c>
      <c r="E46" s="10" t="s">
        <v>1200</v>
      </c>
      <c r="F46" s="10" t="s">
        <v>541</v>
      </c>
      <c r="G46" s="236">
        <v>2024</v>
      </c>
      <c r="H46" s="29" t="s">
        <v>16</v>
      </c>
      <c r="I46" s="13">
        <v>760</v>
      </c>
      <c r="J46" s="233">
        <f t="shared" si="1"/>
        <v>1520</v>
      </c>
      <c r="K46" s="9" t="s">
        <v>517</v>
      </c>
      <c r="L46" s="22"/>
    </row>
    <row r="47" spans="1:12" ht="15.75" customHeight="1">
      <c r="A47" s="7">
        <v>44</v>
      </c>
      <c r="B47" s="175" t="s">
        <v>513</v>
      </c>
      <c r="C47" s="235">
        <v>2</v>
      </c>
      <c r="D47" s="10" t="s">
        <v>1201</v>
      </c>
      <c r="E47" s="10" t="s">
        <v>1202</v>
      </c>
      <c r="F47" s="10" t="s">
        <v>516</v>
      </c>
      <c r="G47" s="236">
        <v>2021</v>
      </c>
      <c r="H47" s="29" t="s">
        <v>16</v>
      </c>
      <c r="I47" s="13">
        <v>480</v>
      </c>
      <c r="J47" s="233">
        <f t="shared" si="1"/>
        <v>960</v>
      </c>
      <c r="K47" s="9" t="s">
        <v>517</v>
      </c>
      <c r="L47" s="22"/>
    </row>
    <row r="48" spans="1:12" ht="15.75" customHeight="1">
      <c r="A48" s="7">
        <v>45</v>
      </c>
      <c r="B48" s="175" t="s">
        <v>513</v>
      </c>
      <c r="C48" s="238">
        <v>2</v>
      </c>
      <c r="D48" s="10" t="s">
        <v>1203</v>
      </c>
      <c r="E48" s="10" t="s">
        <v>1204</v>
      </c>
      <c r="F48" s="10" t="s">
        <v>541</v>
      </c>
      <c r="G48" s="236">
        <v>2022</v>
      </c>
      <c r="H48" s="29" t="s">
        <v>16</v>
      </c>
      <c r="I48" s="13">
        <v>280</v>
      </c>
      <c r="J48" s="233">
        <f t="shared" si="1"/>
        <v>560</v>
      </c>
      <c r="K48" s="9" t="s">
        <v>517</v>
      </c>
      <c r="L48" s="22"/>
    </row>
    <row r="49" spans="1:12" ht="15.75" customHeight="1">
      <c r="A49" s="7">
        <v>46</v>
      </c>
      <c r="B49" s="175" t="s">
        <v>513</v>
      </c>
      <c r="C49" s="235">
        <v>2</v>
      </c>
      <c r="D49" s="10" t="s">
        <v>1205</v>
      </c>
      <c r="E49" s="10" t="s">
        <v>1206</v>
      </c>
      <c r="F49" s="10" t="s">
        <v>541</v>
      </c>
      <c r="G49" s="236">
        <v>2024</v>
      </c>
      <c r="H49" s="29" t="s">
        <v>16</v>
      </c>
      <c r="I49" s="13">
        <v>560</v>
      </c>
      <c r="J49" s="233">
        <f t="shared" si="1"/>
        <v>1120</v>
      </c>
      <c r="K49" s="9" t="s">
        <v>517</v>
      </c>
      <c r="L49" s="22"/>
    </row>
    <row r="50" spans="1:12" ht="15.75" customHeight="1">
      <c r="A50" s="7">
        <v>47</v>
      </c>
      <c r="B50" s="175" t="s">
        <v>513</v>
      </c>
      <c r="C50" s="235">
        <v>2</v>
      </c>
      <c r="D50" s="10" t="s">
        <v>1207</v>
      </c>
      <c r="E50" s="10" t="s">
        <v>1206</v>
      </c>
      <c r="F50" s="10" t="s">
        <v>541</v>
      </c>
      <c r="G50" s="236">
        <v>2023</v>
      </c>
      <c r="H50" s="29" t="s">
        <v>16</v>
      </c>
      <c r="I50" s="13">
        <v>560</v>
      </c>
      <c r="J50" s="233">
        <f t="shared" si="1"/>
        <v>1120</v>
      </c>
      <c r="K50" s="9" t="s">
        <v>517</v>
      </c>
      <c r="L50" s="22"/>
    </row>
    <row r="51" spans="1:12" ht="15.75" customHeight="1">
      <c r="A51" s="7">
        <v>48</v>
      </c>
      <c r="B51" s="175" t="s">
        <v>513</v>
      </c>
      <c r="C51" s="235">
        <v>2</v>
      </c>
      <c r="D51" s="10" t="s">
        <v>1208</v>
      </c>
      <c r="E51" s="10" t="s">
        <v>1206</v>
      </c>
      <c r="F51" s="10" t="s">
        <v>541</v>
      </c>
      <c r="G51" s="236">
        <v>2023</v>
      </c>
      <c r="H51" s="29" t="s">
        <v>16</v>
      </c>
      <c r="I51" s="13">
        <v>560</v>
      </c>
      <c r="J51" s="233">
        <f t="shared" si="1"/>
        <v>1120</v>
      </c>
      <c r="K51" s="9" t="s">
        <v>517</v>
      </c>
      <c r="L51" s="22"/>
    </row>
    <row r="52" spans="1:12" ht="15.75" customHeight="1">
      <c r="A52" s="7">
        <v>49</v>
      </c>
      <c r="B52" s="175" t="s">
        <v>513</v>
      </c>
      <c r="C52" s="235">
        <v>2</v>
      </c>
      <c r="D52" s="10" t="s">
        <v>1209</v>
      </c>
      <c r="E52" s="10" t="s">
        <v>1206</v>
      </c>
      <c r="F52" s="10" t="s">
        <v>541</v>
      </c>
      <c r="G52" s="236">
        <v>2023</v>
      </c>
      <c r="H52" s="29" t="s">
        <v>16</v>
      </c>
      <c r="I52" s="13">
        <v>560</v>
      </c>
      <c r="J52" s="233">
        <f t="shared" si="1"/>
        <v>1120</v>
      </c>
      <c r="K52" s="9" t="s">
        <v>517</v>
      </c>
      <c r="L52" s="22"/>
    </row>
    <row r="53" spans="1:12" ht="15.75" customHeight="1">
      <c r="A53" s="7">
        <v>50</v>
      </c>
      <c r="B53" s="175" t="s">
        <v>513</v>
      </c>
      <c r="C53" s="235">
        <v>2</v>
      </c>
      <c r="D53" s="10" t="s">
        <v>1210</v>
      </c>
      <c r="E53" s="10" t="s">
        <v>1211</v>
      </c>
      <c r="F53" s="10" t="s">
        <v>541</v>
      </c>
      <c r="G53" s="236">
        <v>2020</v>
      </c>
      <c r="H53" s="29" t="s">
        <v>16</v>
      </c>
      <c r="I53" s="13">
        <v>1120</v>
      </c>
      <c r="J53" s="233">
        <f t="shared" si="1"/>
        <v>2240</v>
      </c>
      <c r="K53" s="9" t="s">
        <v>517</v>
      </c>
      <c r="L53" s="22"/>
    </row>
    <row r="54" spans="1:12" ht="15.75" customHeight="1">
      <c r="A54" s="7">
        <v>51</v>
      </c>
      <c r="B54" s="175" t="s">
        <v>513</v>
      </c>
      <c r="C54" s="235">
        <v>2</v>
      </c>
      <c r="D54" s="10" t="s">
        <v>1212</v>
      </c>
      <c r="E54" s="10" t="s">
        <v>1213</v>
      </c>
      <c r="F54" s="10" t="s">
        <v>516</v>
      </c>
      <c r="G54" s="236">
        <v>2021</v>
      </c>
      <c r="H54" s="29" t="s">
        <v>16</v>
      </c>
      <c r="I54" s="13">
        <v>200</v>
      </c>
      <c r="J54" s="233">
        <f t="shared" si="1"/>
        <v>400</v>
      </c>
      <c r="K54" s="9" t="s">
        <v>517</v>
      </c>
      <c r="L54" s="22"/>
    </row>
    <row r="55" spans="1:12" ht="15.75" customHeight="1">
      <c r="A55" s="7">
        <v>52</v>
      </c>
      <c r="B55" s="175" t="s">
        <v>513</v>
      </c>
      <c r="C55" s="235">
        <v>2</v>
      </c>
      <c r="D55" s="10" t="s">
        <v>1214</v>
      </c>
      <c r="E55" s="10" t="s">
        <v>1215</v>
      </c>
      <c r="F55" s="10" t="s">
        <v>516</v>
      </c>
      <c r="G55" s="236">
        <v>2022</v>
      </c>
      <c r="H55" s="29" t="s">
        <v>16</v>
      </c>
      <c r="I55" s="13">
        <v>1824</v>
      </c>
      <c r="J55" s="233">
        <f t="shared" si="1"/>
        <v>3648</v>
      </c>
      <c r="K55" s="9" t="s">
        <v>517</v>
      </c>
      <c r="L55" s="22"/>
    </row>
    <row r="56" spans="1:12" ht="15.75" customHeight="1">
      <c r="A56" s="7">
        <v>53</v>
      </c>
      <c r="B56" s="175" t="s">
        <v>513</v>
      </c>
      <c r="C56" s="235">
        <v>2</v>
      </c>
      <c r="D56" s="10" t="s">
        <v>1216</v>
      </c>
      <c r="E56" s="10" t="s">
        <v>1193</v>
      </c>
      <c r="F56" s="10" t="s">
        <v>541</v>
      </c>
      <c r="G56" s="236">
        <v>2020</v>
      </c>
      <c r="H56" s="29" t="s">
        <v>16</v>
      </c>
      <c r="I56" s="13">
        <v>280</v>
      </c>
      <c r="J56" s="233">
        <f t="shared" si="1"/>
        <v>560</v>
      </c>
      <c r="K56" s="9" t="s">
        <v>517</v>
      </c>
      <c r="L56" s="22"/>
    </row>
    <row r="57" spans="1:12" ht="15.75" customHeight="1">
      <c r="A57" s="7">
        <v>54</v>
      </c>
      <c r="B57" s="175" t="s">
        <v>513</v>
      </c>
      <c r="C57" s="235">
        <v>2</v>
      </c>
      <c r="D57" s="10" t="s">
        <v>1217</v>
      </c>
      <c r="E57" s="10" t="s">
        <v>1218</v>
      </c>
      <c r="F57" s="10" t="s">
        <v>516</v>
      </c>
      <c r="G57" s="236">
        <v>2021</v>
      </c>
      <c r="H57" s="29" t="s">
        <v>16</v>
      </c>
      <c r="I57" s="13">
        <v>480</v>
      </c>
      <c r="J57" s="233">
        <f t="shared" si="1"/>
        <v>960</v>
      </c>
      <c r="K57" s="9" t="s">
        <v>517</v>
      </c>
      <c r="L57" s="22"/>
    </row>
    <row r="58" spans="1:12" ht="15.75" customHeight="1">
      <c r="A58" s="7">
        <v>55</v>
      </c>
      <c r="B58" s="175" t="s">
        <v>513</v>
      </c>
      <c r="C58" s="235">
        <v>2</v>
      </c>
      <c r="D58" s="10" t="s">
        <v>1219</v>
      </c>
      <c r="E58" s="10" t="s">
        <v>1220</v>
      </c>
      <c r="F58" s="10" t="s">
        <v>541</v>
      </c>
      <c r="G58" s="236">
        <v>2020</v>
      </c>
      <c r="H58" s="29" t="s">
        <v>16</v>
      </c>
      <c r="I58" s="13">
        <v>224</v>
      </c>
      <c r="J58" s="233">
        <f t="shared" si="1"/>
        <v>448</v>
      </c>
      <c r="K58" s="9" t="s">
        <v>517</v>
      </c>
      <c r="L58" s="22"/>
    </row>
    <row r="59" spans="1:12" ht="15.75" customHeight="1">
      <c r="A59" s="7">
        <v>56</v>
      </c>
      <c r="B59" s="175" t="s">
        <v>513</v>
      </c>
      <c r="C59" s="235">
        <v>2</v>
      </c>
      <c r="D59" s="10" t="s">
        <v>1221</v>
      </c>
      <c r="E59" s="10" t="s">
        <v>1222</v>
      </c>
      <c r="F59" s="10" t="s">
        <v>541</v>
      </c>
      <c r="G59" s="236">
        <v>2020</v>
      </c>
      <c r="H59" s="29" t="s">
        <v>16</v>
      </c>
      <c r="I59" s="13">
        <v>360</v>
      </c>
      <c r="J59" s="233">
        <f t="shared" si="1"/>
        <v>720</v>
      </c>
      <c r="K59" s="9" t="s">
        <v>517</v>
      </c>
      <c r="L59" s="22"/>
    </row>
    <row r="60" spans="1:12" ht="15.75" customHeight="1">
      <c r="A60" s="7">
        <v>57</v>
      </c>
      <c r="B60" s="175" t="s">
        <v>513</v>
      </c>
      <c r="C60" s="235">
        <v>2</v>
      </c>
      <c r="D60" s="10" t="s">
        <v>1223</v>
      </c>
      <c r="E60" s="10" t="s">
        <v>1224</v>
      </c>
      <c r="F60" s="10" t="s">
        <v>541</v>
      </c>
      <c r="G60" s="236">
        <v>2022</v>
      </c>
      <c r="H60" s="29" t="s">
        <v>16</v>
      </c>
      <c r="I60" s="13">
        <v>1200</v>
      </c>
      <c r="J60" s="233">
        <f t="shared" si="1"/>
        <v>2400</v>
      </c>
      <c r="K60" s="9" t="s">
        <v>517</v>
      </c>
      <c r="L60" s="22"/>
    </row>
    <row r="61" spans="1:12" ht="15.75" customHeight="1">
      <c r="A61" s="7">
        <v>58</v>
      </c>
      <c r="B61" s="175" t="s">
        <v>513</v>
      </c>
      <c r="C61" s="235">
        <v>2</v>
      </c>
      <c r="D61" s="10" t="s">
        <v>1225</v>
      </c>
      <c r="E61" s="10" t="s">
        <v>1226</v>
      </c>
      <c r="F61" s="10" t="s">
        <v>516</v>
      </c>
      <c r="G61" s="236">
        <v>2023</v>
      </c>
      <c r="H61" s="29" t="s">
        <v>16</v>
      </c>
      <c r="I61" s="13">
        <v>1248</v>
      </c>
      <c r="J61" s="233">
        <f t="shared" si="1"/>
        <v>2496</v>
      </c>
      <c r="K61" s="9" t="s">
        <v>517</v>
      </c>
      <c r="L61" s="22"/>
    </row>
    <row r="62" spans="1:12" ht="15.75" customHeight="1">
      <c r="A62" s="7">
        <v>59</v>
      </c>
      <c r="B62" s="175" t="s">
        <v>1227</v>
      </c>
      <c r="C62" s="235">
        <v>1</v>
      </c>
      <c r="D62" s="10" t="s">
        <v>1228</v>
      </c>
      <c r="E62" s="10" t="s">
        <v>1229</v>
      </c>
      <c r="F62" s="10" t="s">
        <v>1154</v>
      </c>
      <c r="G62" s="236">
        <v>2021</v>
      </c>
      <c r="H62" s="29" t="s">
        <v>16</v>
      </c>
      <c r="I62" s="13">
        <v>10351.200000000001</v>
      </c>
      <c r="J62" s="233">
        <v>10351.200000000001</v>
      </c>
      <c r="K62" s="9">
        <v>1000105856</v>
      </c>
      <c r="L62" s="22"/>
    </row>
    <row r="63" spans="1:12" ht="15.75" customHeight="1">
      <c r="A63" s="7">
        <v>60</v>
      </c>
      <c r="B63" s="175" t="s">
        <v>1227</v>
      </c>
      <c r="C63" s="235">
        <v>1</v>
      </c>
      <c r="D63" s="10" t="s">
        <v>1230</v>
      </c>
      <c r="E63" s="10" t="s">
        <v>1231</v>
      </c>
      <c r="F63" s="10" t="s">
        <v>1154</v>
      </c>
      <c r="G63" s="236">
        <v>2022</v>
      </c>
      <c r="H63" s="29" t="s">
        <v>16</v>
      </c>
      <c r="I63" s="13">
        <v>14956.8</v>
      </c>
      <c r="J63" s="233">
        <f>I63*C62</f>
        <v>14956.8</v>
      </c>
      <c r="K63" s="9">
        <v>1000105856</v>
      </c>
      <c r="L63" s="22"/>
    </row>
    <row r="64" spans="1:12" ht="15.75" customHeight="1">
      <c r="A64" s="7">
        <v>61</v>
      </c>
      <c r="B64" s="175" t="s">
        <v>1227</v>
      </c>
      <c r="C64" s="235">
        <v>1</v>
      </c>
      <c r="D64" s="10" t="s">
        <v>1232</v>
      </c>
      <c r="E64" s="10" t="s">
        <v>1233</v>
      </c>
      <c r="F64" s="10" t="s">
        <v>1154</v>
      </c>
      <c r="G64" s="236">
        <v>2020</v>
      </c>
      <c r="H64" s="29" t="s">
        <v>16</v>
      </c>
      <c r="I64" s="13">
        <v>15443.2</v>
      </c>
      <c r="J64" s="233">
        <v>15443.2</v>
      </c>
      <c r="K64" s="9">
        <v>1000105856</v>
      </c>
      <c r="L64" s="22"/>
    </row>
    <row r="65" spans="1:12" ht="15.75" customHeight="1">
      <c r="A65" s="7">
        <v>62</v>
      </c>
      <c r="B65" s="175" t="s">
        <v>1227</v>
      </c>
      <c r="C65" s="235">
        <v>1</v>
      </c>
      <c r="D65" s="10" t="s">
        <v>1234</v>
      </c>
      <c r="E65" s="10" t="s">
        <v>1235</v>
      </c>
      <c r="F65" s="10" t="s">
        <v>1154</v>
      </c>
      <c r="G65" s="236">
        <v>2024</v>
      </c>
      <c r="H65" s="29" t="s">
        <v>16</v>
      </c>
      <c r="I65" s="13">
        <v>13011.2</v>
      </c>
      <c r="J65" s="233">
        <f t="shared" ref="J65:J70" si="2">I65*C64</f>
        <v>13011.2</v>
      </c>
      <c r="K65" s="9">
        <v>1000105856</v>
      </c>
      <c r="L65" s="22"/>
    </row>
    <row r="66" spans="1:12" ht="15.75" customHeight="1">
      <c r="A66" s="7">
        <v>63</v>
      </c>
      <c r="B66" s="175" t="s">
        <v>1227</v>
      </c>
      <c r="C66" s="235">
        <v>1</v>
      </c>
      <c r="D66" s="10" t="s">
        <v>1236</v>
      </c>
      <c r="E66" s="10" t="s">
        <v>1237</v>
      </c>
      <c r="F66" s="10" t="s">
        <v>1154</v>
      </c>
      <c r="G66" s="236">
        <v>2024</v>
      </c>
      <c r="H66" s="29" t="s">
        <v>16</v>
      </c>
      <c r="I66" s="13">
        <v>18848</v>
      </c>
      <c r="J66" s="233">
        <f t="shared" si="2"/>
        <v>18848</v>
      </c>
      <c r="K66" s="9">
        <v>1000105856</v>
      </c>
      <c r="L66" s="22"/>
    </row>
    <row r="67" spans="1:12" ht="15.75" customHeight="1">
      <c r="A67" s="7">
        <v>64</v>
      </c>
      <c r="B67" s="175" t="s">
        <v>1227</v>
      </c>
      <c r="C67" s="235">
        <v>1</v>
      </c>
      <c r="D67" s="10" t="s">
        <v>1238</v>
      </c>
      <c r="E67" s="10" t="s">
        <v>1239</v>
      </c>
      <c r="F67" s="10" t="s">
        <v>1154</v>
      </c>
      <c r="G67" s="236">
        <v>2021</v>
      </c>
      <c r="H67" s="29" t="s">
        <v>16</v>
      </c>
      <c r="I67" s="13">
        <v>16294.4</v>
      </c>
      <c r="J67" s="233">
        <f t="shared" si="2"/>
        <v>16294.4</v>
      </c>
      <c r="K67" s="9">
        <v>1000105856</v>
      </c>
      <c r="L67" s="22"/>
    </row>
    <row r="68" spans="1:12" ht="15.75" customHeight="1">
      <c r="A68" s="7">
        <v>65</v>
      </c>
      <c r="B68" s="175" t="s">
        <v>1098</v>
      </c>
      <c r="C68" s="235">
        <v>1</v>
      </c>
      <c r="D68" s="10" t="s">
        <v>1240</v>
      </c>
      <c r="E68" s="10" t="s">
        <v>1100</v>
      </c>
      <c r="F68" s="10" t="s">
        <v>1101</v>
      </c>
      <c r="G68" s="236" t="s">
        <v>1241</v>
      </c>
      <c r="H68" s="29" t="s">
        <v>248</v>
      </c>
      <c r="I68" s="13">
        <v>6085.5</v>
      </c>
      <c r="J68" s="233">
        <f t="shared" si="2"/>
        <v>6085.5</v>
      </c>
      <c r="K68" s="9">
        <v>1110</v>
      </c>
      <c r="L68" s="22"/>
    </row>
    <row r="69" spans="1:12" ht="15.75" customHeight="1">
      <c r="A69" s="7">
        <v>66</v>
      </c>
      <c r="B69" s="175" t="s">
        <v>1098</v>
      </c>
      <c r="C69" s="235">
        <v>1</v>
      </c>
      <c r="D69" s="10" t="s">
        <v>1099</v>
      </c>
      <c r="E69" s="10" t="s">
        <v>1100</v>
      </c>
      <c r="F69" s="10" t="s">
        <v>1101</v>
      </c>
      <c r="G69" s="236" t="s">
        <v>1102</v>
      </c>
      <c r="H69" s="29" t="s">
        <v>248</v>
      </c>
      <c r="I69" s="13">
        <v>6085.5</v>
      </c>
      <c r="J69" s="233">
        <f t="shared" si="2"/>
        <v>6085.5</v>
      </c>
      <c r="K69" s="9">
        <v>1110</v>
      </c>
      <c r="L69" s="22"/>
    </row>
    <row r="70" spans="1:12" ht="15.75" customHeight="1">
      <c r="A70" s="7">
        <v>67</v>
      </c>
      <c r="B70" s="175" t="s">
        <v>1098</v>
      </c>
      <c r="C70" s="235">
        <v>1</v>
      </c>
      <c r="D70" s="10" t="s">
        <v>1242</v>
      </c>
      <c r="E70" s="10" t="s">
        <v>1243</v>
      </c>
      <c r="F70" s="10" t="s">
        <v>1244</v>
      </c>
      <c r="G70" s="236" t="s">
        <v>1245</v>
      </c>
      <c r="H70" s="29" t="s">
        <v>16</v>
      </c>
      <c r="I70" s="13">
        <v>8800.0300000000007</v>
      </c>
      <c r="J70" s="233">
        <f t="shared" si="2"/>
        <v>8800.0300000000007</v>
      </c>
      <c r="K70" s="9">
        <v>1110</v>
      </c>
      <c r="L70" s="22"/>
    </row>
    <row r="71" spans="1:12" ht="15.75" customHeight="1">
      <c r="A71" s="125"/>
      <c r="B71" s="126"/>
      <c r="C71" s="127"/>
      <c r="D71" s="126"/>
      <c r="E71" s="126"/>
      <c r="F71" s="126"/>
      <c r="G71" s="128"/>
      <c r="H71" s="126"/>
      <c r="I71" s="126"/>
      <c r="J71" s="129"/>
      <c r="K71" s="130"/>
      <c r="L71" s="63"/>
    </row>
    <row r="72" spans="1:12" ht="15.75" customHeight="1">
      <c r="A72" s="64"/>
      <c r="B72" s="65"/>
      <c r="C72" s="65"/>
      <c r="D72" s="65"/>
      <c r="E72" s="65"/>
      <c r="F72" s="65"/>
      <c r="G72" s="65"/>
      <c r="H72" s="65"/>
      <c r="I72" s="65"/>
      <c r="J72" s="65"/>
      <c r="K72" s="66"/>
      <c r="L72" s="67"/>
    </row>
    <row r="73" spans="1:12" ht="15.75" customHeight="1">
      <c r="A73" s="75" t="s">
        <v>238</v>
      </c>
      <c r="B73" s="75" t="s">
        <v>239</v>
      </c>
      <c r="C73" s="76"/>
      <c r="D73" s="77"/>
      <c r="E73" s="77"/>
      <c r="F73" s="77"/>
      <c r="G73" s="77"/>
      <c r="H73" s="77"/>
      <c r="I73" s="91"/>
      <c r="J73" s="79" t="s">
        <v>11</v>
      </c>
      <c r="K73" s="80">
        <f>SUM(J4:J70)</f>
        <v>448819.58000000007</v>
      </c>
      <c r="L73" s="74"/>
    </row>
    <row r="74" spans="1:12" ht="15.75" customHeight="1">
      <c r="A74" s="81">
        <f>A70</f>
        <v>67</v>
      </c>
      <c r="B74" s="137">
        <f>SUM(C4:C70)</f>
        <v>277</v>
      </c>
      <c r="C74" s="83" t="s">
        <v>240</v>
      </c>
      <c r="D74" s="65"/>
      <c r="E74" s="65"/>
      <c r="F74" s="65"/>
      <c r="G74" s="65"/>
      <c r="H74" s="65"/>
      <c r="I74" s="65"/>
      <c r="J74" s="65"/>
      <c r="K74" s="84"/>
      <c r="L74" s="85"/>
    </row>
    <row r="75" spans="1:12" ht="15.75" customHeight="1">
      <c r="A75" s="86"/>
      <c r="B75" s="87"/>
      <c r="C75" s="87"/>
      <c r="D75" s="87"/>
      <c r="E75" s="88"/>
      <c r="F75" s="89" t="s">
        <v>238</v>
      </c>
      <c r="G75" s="89" t="s">
        <v>239</v>
      </c>
      <c r="H75" s="90"/>
      <c r="I75" s="77"/>
      <c r="J75" s="91"/>
      <c r="K75" s="517" t="s">
        <v>241</v>
      </c>
      <c r="L75" s="518"/>
    </row>
    <row r="76" spans="1:12" ht="15.75" customHeight="1">
      <c r="A76" s="86"/>
      <c r="B76" s="87"/>
      <c r="C76" s="87"/>
      <c r="D76" s="87"/>
      <c r="E76" s="88"/>
      <c r="F76" s="92">
        <f t="shared" ref="F76:G76" si="3">A74</f>
        <v>67</v>
      </c>
      <c r="G76" s="137">
        <f t="shared" si="3"/>
        <v>277</v>
      </c>
      <c r="H76" s="79" t="s">
        <v>242</v>
      </c>
      <c r="I76" s="95"/>
      <c r="J76" s="80">
        <f>K73</f>
        <v>448819.58000000007</v>
      </c>
      <c r="K76" s="519">
        <v>200000</v>
      </c>
      <c r="L76" s="520"/>
    </row>
    <row r="77" spans="1:12" ht="15.75" customHeight="1"/>
    <row r="78" spans="1:12" ht="15.75" customHeight="1"/>
    <row r="79" spans="1:12" ht="15.75" customHeight="1"/>
    <row r="80" spans="1:12" ht="15.75" customHeight="1"/>
    <row r="81" spans="1:12" ht="15.75" customHeight="1"/>
    <row r="82" spans="1:1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ht="21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ht="22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ht="22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ht="28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15.75" customHeight="1"/>
    <row r="278" spans="1:12" ht="15.75" customHeight="1"/>
    <row r="279" spans="1:12" ht="15.75" customHeight="1"/>
    <row r="280" spans="1:12" ht="15.75" customHeight="1"/>
    <row r="281" spans="1:12" ht="15.75" customHeight="1"/>
    <row r="282" spans="1:12" ht="15.75" customHeight="1"/>
    <row r="283" spans="1:12" ht="15.75" customHeight="1"/>
    <row r="284" spans="1:12" ht="15.75" customHeight="1"/>
    <row r="285" spans="1:12" ht="15.75" customHeight="1"/>
    <row r="286" spans="1:12" ht="15.75" customHeight="1"/>
    <row r="287" spans="1:12" ht="15.75" customHeight="1"/>
    <row r="288" spans="1:12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A2:A3"/>
    <mergeCell ref="B2:J2"/>
    <mergeCell ref="K75:L75"/>
    <mergeCell ref="K76:L76"/>
  </mergeCells>
  <pageMargins left="0.7" right="0.7" top="0.75" bottom="0.75" header="0" footer="0"/>
  <pageSetup orientation="portrait"/>
  <headerFooter>
    <oddFooter>&amp;C000000&amp;P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showGridLines="0" topLeftCell="A46" workbookViewId="0">
      <selection activeCell="J65" sqref="J65"/>
    </sheetView>
  </sheetViews>
  <sheetFormatPr baseColWidth="10" defaultColWidth="12.625" defaultRowHeight="15" customHeight="1"/>
  <cols>
    <col min="1" max="1" width="7.875" customWidth="1"/>
    <col min="2" max="2" width="15" customWidth="1"/>
    <col min="3" max="3" width="10.375" customWidth="1"/>
    <col min="4" max="4" width="52.125" customWidth="1"/>
    <col min="5" max="5" width="32.375" customWidth="1"/>
    <col min="6" max="6" width="17.375" customWidth="1"/>
    <col min="7" max="7" width="15.875" customWidth="1"/>
    <col min="8" max="8" width="16.875" customWidth="1"/>
    <col min="9" max="9" width="16.375" customWidth="1"/>
    <col min="10" max="10" width="17.625" customWidth="1"/>
    <col min="11" max="11" width="15.375" customWidth="1"/>
    <col min="12" max="12" width="14.875" customWidth="1"/>
    <col min="13" max="13" width="9.375" customWidth="1"/>
  </cols>
  <sheetData>
    <row r="1" spans="1:24" ht="27" customHeight="1">
      <c r="A1" s="1"/>
      <c r="B1" s="509" t="s">
        <v>0</v>
      </c>
      <c r="C1" s="510"/>
      <c r="D1" s="510"/>
      <c r="E1" s="510"/>
      <c r="F1" s="510"/>
      <c r="G1" s="510"/>
      <c r="H1" s="510"/>
      <c r="I1" s="510"/>
      <c r="J1" s="510"/>
      <c r="K1" s="510"/>
      <c r="L1" s="51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6.25" customHeight="1">
      <c r="A2" s="512" t="s">
        <v>1</v>
      </c>
      <c r="B2" s="514" t="s">
        <v>1246</v>
      </c>
      <c r="C2" s="515"/>
      <c r="D2" s="515"/>
      <c r="E2" s="515"/>
      <c r="F2" s="515"/>
      <c r="G2" s="515"/>
      <c r="H2" s="515"/>
      <c r="I2" s="515"/>
      <c r="J2" s="516"/>
      <c r="K2" s="3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6.5" customHeight="1">
      <c r="A3" s="513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6.5" customHeight="1">
      <c r="A4" s="7">
        <v>1</v>
      </c>
      <c r="B4" s="175" t="s">
        <v>13</v>
      </c>
      <c r="C4" s="9">
        <v>6</v>
      </c>
      <c r="D4" s="10" t="s">
        <v>1247</v>
      </c>
      <c r="E4" s="27" t="s">
        <v>1248</v>
      </c>
      <c r="F4" s="27" t="s">
        <v>13</v>
      </c>
      <c r="G4" s="10" t="s">
        <v>1249</v>
      </c>
      <c r="H4" s="291" t="s">
        <v>16</v>
      </c>
      <c r="I4" s="13">
        <v>687.2</v>
      </c>
      <c r="J4" s="13">
        <v>4123.2</v>
      </c>
      <c r="K4" s="9" t="s">
        <v>17</v>
      </c>
      <c r="L4" s="1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6.5" customHeight="1">
      <c r="A5" s="7">
        <v>2</v>
      </c>
      <c r="B5" s="175" t="s">
        <v>13</v>
      </c>
      <c r="C5" s="9">
        <v>6</v>
      </c>
      <c r="D5" s="10" t="s">
        <v>1250</v>
      </c>
      <c r="E5" s="27" t="s">
        <v>1251</v>
      </c>
      <c r="F5" s="27" t="s">
        <v>13</v>
      </c>
      <c r="G5" s="19" t="s">
        <v>1252</v>
      </c>
      <c r="H5" s="291" t="s">
        <v>16</v>
      </c>
      <c r="I5" s="13">
        <v>319.2</v>
      </c>
      <c r="J5" s="13">
        <v>1915.2</v>
      </c>
      <c r="K5" s="9" t="s">
        <v>17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6.5" customHeight="1">
      <c r="A6" s="7">
        <v>3</v>
      </c>
      <c r="B6" s="175" t="s">
        <v>13</v>
      </c>
      <c r="C6" s="9">
        <v>6</v>
      </c>
      <c r="D6" s="10" t="s">
        <v>1253</v>
      </c>
      <c r="E6" s="27" t="s">
        <v>1254</v>
      </c>
      <c r="F6" s="27" t="s">
        <v>13</v>
      </c>
      <c r="G6" s="19" t="s">
        <v>1255</v>
      </c>
      <c r="H6" s="291" t="s">
        <v>16</v>
      </c>
      <c r="I6" s="13">
        <v>359.2</v>
      </c>
      <c r="J6" s="13">
        <v>2152.1999999999998</v>
      </c>
      <c r="K6" s="9" t="s">
        <v>17</v>
      </c>
      <c r="L6" s="1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6.5" customHeight="1">
      <c r="A7" s="7">
        <v>4</v>
      </c>
      <c r="B7" s="175" t="s">
        <v>13</v>
      </c>
      <c r="C7" s="9">
        <v>7</v>
      </c>
      <c r="D7" s="10" t="s">
        <v>1256</v>
      </c>
      <c r="E7" s="27" t="s">
        <v>1257</v>
      </c>
      <c r="F7" s="27" t="s">
        <v>13</v>
      </c>
      <c r="G7" s="11" t="s">
        <v>1258</v>
      </c>
      <c r="H7" s="8" t="s">
        <v>16</v>
      </c>
      <c r="I7" s="13">
        <v>199.2</v>
      </c>
      <c r="J7" s="13">
        <v>1394.4</v>
      </c>
      <c r="K7" s="9" t="s">
        <v>17</v>
      </c>
      <c r="L7" s="1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6.5" customHeight="1">
      <c r="A8" s="7">
        <v>5</v>
      </c>
      <c r="B8" s="175" t="s">
        <v>13</v>
      </c>
      <c r="C8" s="9">
        <v>3</v>
      </c>
      <c r="D8" s="10" t="s">
        <v>1259</v>
      </c>
      <c r="E8" s="27" t="s">
        <v>1260</v>
      </c>
      <c r="F8" s="27" t="s">
        <v>13</v>
      </c>
      <c r="G8" s="11">
        <v>2024</v>
      </c>
      <c r="H8" s="8" t="s">
        <v>16</v>
      </c>
      <c r="I8" s="13">
        <v>623.20000000000005</v>
      </c>
      <c r="J8" s="13">
        <v>1869.6</v>
      </c>
      <c r="K8" s="23" t="s">
        <v>17</v>
      </c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6.5" customHeight="1">
      <c r="A9" s="7">
        <v>6</v>
      </c>
      <c r="B9" s="175" t="s">
        <v>13</v>
      </c>
      <c r="C9" s="238">
        <v>3</v>
      </c>
      <c r="D9" s="10" t="s">
        <v>1261</v>
      </c>
      <c r="E9" s="27" t="s">
        <v>1260</v>
      </c>
      <c r="F9" s="27" t="s">
        <v>13</v>
      </c>
      <c r="G9" s="292">
        <v>2023</v>
      </c>
      <c r="H9" s="291" t="s">
        <v>16</v>
      </c>
      <c r="I9" s="13">
        <v>535.20000000000005</v>
      </c>
      <c r="J9" s="13">
        <v>1605.6</v>
      </c>
      <c r="K9" s="9" t="s">
        <v>17</v>
      </c>
      <c r="L9" s="1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6.5" customHeight="1">
      <c r="A10" s="7">
        <v>7</v>
      </c>
      <c r="B10" s="175" t="s">
        <v>13</v>
      </c>
      <c r="C10" s="238">
        <v>3</v>
      </c>
      <c r="D10" s="10" t="s">
        <v>1262</v>
      </c>
      <c r="E10" s="27" t="s">
        <v>1263</v>
      </c>
      <c r="F10" s="27" t="s">
        <v>13</v>
      </c>
      <c r="G10" s="25" t="s">
        <v>1264</v>
      </c>
      <c r="H10" s="8" t="s">
        <v>16</v>
      </c>
      <c r="I10" s="13">
        <v>396</v>
      </c>
      <c r="J10" s="13">
        <v>1188</v>
      </c>
      <c r="K10" s="55" t="s">
        <v>17</v>
      </c>
      <c r="L10" s="1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6.5" customHeight="1">
      <c r="A11" s="7">
        <v>8</v>
      </c>
      <c r="B11" s="175" t="s">
        <v>1106</v>
      </c>
      <c r="C11" s="9">
        <v>5</v>
      </c>
      <c r="D11" s="10" t="s">
        <v>1265</v>
      </c>
      <c r="E11" s="27" t="s">
        <v>1266</v>
      </c>
      <c r="F11" s="10" t="s">
        <v>1267</v>
      </c>
      <c r="G11" s="11">
        <v>2024</v>
      </c>
      <c r="H11" s="293" t="s">
        <v>16</v>
      </c>
      <c r="I11" s="13">
        <v>2524.5</v>
      </c>
      <c r="J11" s="233">
        <v>12622.5</v>
      </c>
      <c r="K11" s="23" t="s">
        <v>434</v>
      </c>
      <c r="L11" s="234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6.5" customHeight="1">
      <c r="A12" s="7">
        <v>9</v>
      </c>
      <c r="B12" s="175" t="s">
        <v>1106</v>
      </c>
      <c r="C12" s="9">
        <v>3</v>
      </c>
      <c r="D12" s="10" t="s">
        <v>1268</v>
      </c>
      <c r="E12" s="27" t="s">
        <v>1269</v>
      </c>
      <c r="F12" s="10" t="s">
        <v>1270</v>
      </c>
      <c r="G12" s="11">
        <v>2019</v>
      </c>
      <c r="H12" s="293" t="s">
        <v>16</v>
      </c>
      <c r="I12" s="13">
        <v>1595</v>
      </c>
      <c r="J12" s="233">
        <v>4785</v>
      </c>
      <c r="K12" s="23" t="s">
        <v>434</v>
      </c>
      <c r="L12" s="23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6.5" customHeight="1">
      <c r="A13" s="7">
        <v>10</v>
      </c>
      <c r="B13" s="175" t="s">
        <v>1106</v>
      </c>
      <c r="C13" s="9">
        <v>6</v>
      </c>
      <c r="D13" s="10" t="s">
        <v>1271</v>
      </c>
      <c r="E13" s="27" t="s">
        <v>1272</v>
      </c>
      <c r="F13" s="10" t="s">
        <v>296</v>
      </c>
      <c r="G13" s="11" t="s">
        <v>1273</v>
      </c>
      <c r="H13" s="29" t="s">
        <v>248</v>
      </c>
      <c r="I13" s="13">
        <v>2151</v>
      </c>
      <c r="J13" s="233">
        <v>12906</v>
      </c>
      <c r="K13" s="23" t="s">
        <v>434</v>
      </c>
      <c r="L13" s="234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6.5" customHeight="1">
      <c r="A14" s="7">
        <v>11</v>
      </c>
      <c r="B14" s="175" t="s">
        <v>1106</v>
      </c>
      <c r="C14" s="9">
        <v>6</v>
      </c>
      <c r="D14" s="10" t="s">
        <v>1274</v>
      </c>
      <c r="E14" s="27" t="s">
        <v>1275</v>
      </c>
      <c r="F14" s="10" t="s">
        <v>296</v>
      </c>
      <c r="G14" s="11" t="s">
        <v>559</v>
      </c>
      <c r="H14" s="29" t="s">
        <v>248</v>
      </c>
      <c r="I14" s="13">
        <v>419.93</v>
      </c>
      <c r="J14" s="233">
        <v>2519.58</v>
      </c>
      <c r="K14" s="23" t="s">
        <v>434</v>
      </c>
      <c r="L14" s="234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6.5" customHeight="1">
      <c r="A15" s="7">
        <v>12</v>
      </c>
      <c r="B15" s="175" t="s">
        <v>1106</v>
      </c>
      <c r="C15" s="9">
        <v>6</v>
      </c>
      <c r="D15" s="10" t="s">
        <v>1276</v>
      </c>
      <c r="E15" s="27" t="s">
        <v>1277</v>
      </c>
      <c r="F15" s="10" t="s">
        <v>296</v>
      </c>
      <c r="G15" s="25" t="s">
        <v>461</v>
      </c>
      <c r="H15" s="29" t="s">
        <v>248</v>
      </c>
      <c r="I15" s="13">
        <v>2151</v>
      </c>
      <c r="J15" s="233">
        <v>12906</v>
      </c>
      <c r="K15" s="23" t="s">
        <v>434</v>
      </c>
      <c r="L15" s="23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6.5" customHeight="1">
      <c r="A16" s="7">
        <v>13</v>
      </c>
      <c r="B16" s="175" t="s">
        <v>1106</v>
      </c>
      <c r="C16" s="9">
        <v>6</v>
      </c>
      <c r="D16" s="10" t="s">
        <v>1278</v>
      </c>
      <c r="E16" s="27" t="s">
        <v>1279</v>
      </c>
      <c r="F16" s="10" t="s">
        <v>296</v>
      </c>
      <c r="G16" s="25" t="s">
        <v>1280</v>
      </c>
      <c r="H16" s="29" t="s">
        <v>248</v>
      </c>
      <c r="I16" s="13">
        <v>3141</v>
      </c>
      <c r="J16" s="233">
        <v>18846</v>
      </c>
      <c r="K16" s="23" t="s">
        <v>434</v>
      </c>
      <c r="L16" s="234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6.5" customHeight="1">
      <c r="A17" s="7">
        <v>14</v>
      </c>
      <c r="B17" s="175" t="s">
        <v>1106</v>
      </c>
      <c r="C17" s="238">
        <v>3</v>
      </c>
      <c r="D17" s="10" t="s">
        <v>1281</v>
      </c>
      <c r="E17" s="27" t="s">
        <v>1282</v>
      </c>
      <c r="F17" s="27" t="s">
        <v>296</v>
      </c>
      <c r="G17" s="292">
        <v>2019</v>
      </c>
      <c r="H17" s="291" t="s">
        <v>16</v>
      </c>
      <c r="I17" s="13">
        <v>379.97</v>
      </c>
      <c r="J17" s="233">
        <v>1139.9100000000001</v>
      </c>
      <c r="K17" s="23" t="s">
        <v>434</v>
      </c>
      <c r="L17" s="234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6.5" customHeight="1">
      <c r="A18" s="7">
        <v>15</v>
      </c>
      <c r="B18" s="175" t="s">
        <v>1106</v>
      </c>
      <c r="C18" s="238">
        <v>3</v>
      </c>
      <c r="D18" s="10" t="s">
        <v>1283</v>
      </c>
      <c r="E18" s="27" t="s">
        <v>1282</v>
      </c>
      <c r="F18" s="27" t="s">
        <v>296</v>
      </c>
      <c r="G18" s="292">
        <v>2024</v>
      </c>
      <c r="H18" s="291" t="s">
        <v>16</v>
      </c>
      <c r="I18" s="13">
        <v>392</v>
      </c>
      <c r="J18" s="233">
        <v>1176</v>
      </c>
      <c r="K18" s="23" t="s">
        <v>434</v>
      </c>
      <c r="L18" s="23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6.5" customHeight="1">
      <c r="A19" s="7">
        <v>16</v>
      </c>
      <c r="B19" s="175" t="s">
        <v>1106</v>
      </c>
      <c r="C19" s="238">
        <v>5</v>
      </c>
      <c r="D19" s="10" t="s">
        <v>1284</v>
      </c>
      <c r="E19" s="27" t="s">
        <v>1285</v>
      </c>
      <c r="F19" s="27" t="s">
        <v>281</v>
      </c>
      <c r="G19" s="292" t="s">
        <v>1286</v>
      </c>
      <c r="H19" s="291" t="s">
        <v>16</v>
      </c>
      <c r="I19" s="13">
        <v>1368.5</v>
      </c>
      <c r="J19" s="233">
        <v>6842.5</v>
      </c>
      <c r="K19" s="23" t="s">
        <v>434</v>
      </c>
      <c r="L19" s="234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6.5" customHeight="1">
      <c r="A20" s="7">
        <v>17</v>
      </c>
      <c r="B20" s="175" t="s">
        <v>25</v>
      </c>
      <c r="C20" s="238">
        <v>3</v>
      </c>
      <c r="D20" s="10" t="s">
        <v>1287</v>
      </c>
      <c r="E20" s="27" t="s">
        <v>1288</v>
      </c>
      <c r="F20" s="27" t="s">
        <v>1289</v>
      </c>
      <c r="G20" s="292">
        <v>2003</v>
      </c>
      <c r="H20" s="291" t="s">
        <v>16</v>
      </c>
      <c r="I20" s="13">
        <v>570</v>
      </c>
      <c r="J20" s="13">
        <v>1710</v>
      </c>
      <c r="K20" s="294" t="s">
        <v>29</v>
      </c>
      <c r="L20" s="2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>
      <c r="A21" s="7">
        <v>18</v>
      </c>
      <c r="B21" s="175" t="s">
        <v>25</v>
      </c>
      <c r="C21" s="238">
        <v>3</v>
      </c>
      <c r="D21" s="10" t="s">
        <v>1290</v>
      </c>
      <c r="E21" s="27" t="s">
        <v>1291</v>
      </c>
      <c r="F21" s="27" t="s">
        <v>1292</v>
      </c>
      <c r="G21" s="292">
        <v>2020</v>
      </c>
      <c r="H21" s="291" t="s">
        <v>16</v>
      </c>
      <c r="I21" s="13">
        <v>170</v>
      </c>
      <c r="J21" s="13">
        <v>510</v>
      </c>
      <c r="K21" s="16" t="s">
        <v>29</v>
      </c>
      <c r="L21" s="2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>
      <c r="A22" s="7">
        <v>19</v>
      </c>
      <c r="B22" s="175" t="s">
        <v>25</v>
      </c>
      <c r="C22" s="238">
        <v>3</v>
      </c>
      <c r="D22" s="10" t="s">
        <v>1293</v>
      </c>
      <c r="E22" s="27" t="s">
        <v>1294</v>
      </c>
      <c r="F22" s="27" t="s">
        <v>28</v>
      </c>
      <c r="G22" s="292">
        <v>2023</v>
      </c>
      <c r="H22" s="291" t="s">
        <v>16</v>
      </c>
      <c r="I22" s="13">
        <v>144</v>
      </c>
      <c r="J22" s="13">
        <v>432</v>
      </c>
      <c r="K22" s="16" t="s">
        <v>29</v>
      </c>
      <c r="L22" s="2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A23" s="7">
        <v>20</v>
      </c>
      <c r="B23" s="175" t="s">
        <v>25</v>
      </c>
      <c r="C23" s="238">
        <v>3</v>
      </c>
      <c r="D23" s="10" t="s">
        <v>1295</v>
      </c>
      <c r="E23" s="27" t="s">
        <v>1296</v>
      </c>
      <c r="F23" s="27" t="s">
        <v>296</v>
      </c>
      <c r="G23" s="292" t="s">
        <v>1123</v>
      </c>
      <c r="H23" s="291" t="s">
        <v>248</v>
      </c>
      <c r="I23" s="13">
        <v>1922</v>
      </c>
      <c r="J23" s="13">
        <v>5766</v>
      </c>
      <c r="K23" s="16" t="s">
        <v>29</v>
      </c>
      <c r="L23" s="2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>
      <c r="A24" s="7">
        <v>21</v>
      </c>
      <c r="B24" s="175" t="s">
        <v>25</v>
      </c>
      <c r="C24" s="238">
        <v>3</v>
      </c>
      <c r="D24" s="10" t="s">
        <v>1297</v>
      </c>
      <c r="E24" s="27" t="s">
        <v>1298</v>
      </c>
      <c r="F24" s="27" t="s">
        <v>391</v>
      </c>
      <c r="G24" s="292">
        <v>2022</v>
      </c>
      <c r="H24" s="291" t="s">
        <v>16</v>
      </c>
      <c r="I24" s="295">
        <v>728</v>
      </c>
      <c r="J24" s="13">
        <v>2184</v>
      </c>
      <c r="K24" s="16" t="s">
        <v>29</v>
      </c>
      <c r="L24" s="2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>
      <c r="A25" s="7">
        <v>22</v>
      </c>
      <c r="B25" s="175" t="s">
        <v>25</v>
      </c>
      <c r="C25" s="238">
        <v>3</v>
      </c>
      <c r="D25" s="10" t="s">
        <v>1299</v>
      </c>
      <c r="E25" s="27" t="s">
        <v>1300</v>
      </c>
      <c r="F25" s="27" t="s">
        <v>467</v>
      </c>
      <c r="G25" s="292">
        <v>2023</v>
      </c>
      <c r="H25" s="291" t="s">
        <v>16</v>
      </c>
      <c r="I25" s="295">
        <v>240</v>
      </c>
      <c r="J25" s="13">
        <v>720</v>
      </c>
      <c r="K25" s="16" t="s">
        <v>29</v>
      </c>
      <c r="L25" s="2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>
      <c r="A26" s="7">
        <v>23</v>
      </c>
      <c r="B26" s="175" t="s">
        <v>33</v>
      </c>
      <c r="C26" s="238">
        <v>2</v>
      </c>
      <c r="D26" s="10" t="s">
        <v>1301</v>
      </c>
      <c r="E26" s="27" t="s">
        <v>1302</v>
      </c>
      <c r="F26" s="27" t="s">
        <v>1303</v>
      </c>
      <c r="G26" s="11">
        <v>2021</v>
      </c>
      <c r="H26" s="291" t="s">
        <v>16</v>
      </c>
      <c r="I26" s="295">
        <v>1188</v>
      </c>
      <c r="J26" s="13">
        <v>2376</v>
      </c>
      <c r="K26" s="21">
        <v>6817</v>
      </c>
      <c r="L26" s="2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>
      <c r="A27" s="7">
        <v>24</v>
      </c>
      <c r="B27" s="175" t="s">
        <v>33</v>
      </c>
      <c r="C27" s="238">
        <v>2</v>
      </c>
      <c r="D27" s="10" t="s">
        <v>1304</v>
      </c>
      <c r="E27" s="27" t="s">
        <v>1305</v>
      </c>
      <c r="F27" s="27" t="s">
        <v>1303</v>
      </c>
      <c r="G27" s="292">
        <v>2021</v>
      </c>
      <c r="H27" s="291" t="s">
        <v>16</v>
      </c>
      <c r="I27" s="295">
        <v>951</v>
      </c>
      <c r="J27" s="13">
        <v>1902</v>
      </c>
      <c r="K27" s="21">
        <v>6817</v>
      </c>
      <c r="L27" s="2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>
      <c r="A28" s="7">
        <v>25</v>
      </c>
      <c r="B28" s="175" t="s">
        <v>33</v>
      </c>
      <c r="C28" s="238">
        <v>2</v>
      </c>
      <c r="D28" s="10" t="s">
        <v>1306</v>
      </c>
      <c r="E28" s="27" t="s">
        <v>1307</v>
      </c>
      <c r="F28" s="27" t="s">
        <v>1303</v>
      </c>
      <c r="G28" s="292">
        <v>2021</v>
      </c>
      <c r="H28" s="291" t="s">
        <v>16</v>
      </c>
      <c r="I28" s="295">
        <v>1901</v>
      </c>
      <c r="J28" s="13">
        <v>3802</v>
      </c>
      <c r="K28" s="21">
        <v>6817</v>
      </c>
      <c r="L28" s="2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>
      <c r="A29" s="7">
        <v>26</v>
      </c>
      <c r="B29" s="175" t="s">
        <v>33</v>
      </c>
      <c r="C29" s="238">
        <v>2</v>
      </c>
      <c r="D29" s="10" t="s">
        <v>1308</v>
      </c>
      <c r="E29" s="27" t="s">
        <v>1309</v>
      </c>
      <c r="F29" s="27" t="s">
        <v>1303</v>
      </c>
      <c r="G29" s="292">
        <v>2021</v>
      </c>
      <c r="H29" s="291" t="s">
        <v>16</v>
      </c>
      <c r="I29" s="295">
        <v>1664</v>
      </c>
      <c r="J29" s="13">
        <v>3328</v>
      </c>
      <c r="K29" s="21">
        <v>6817</v>
      </c>
      <c r="L29" s="2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>
      <c r="A30" s="7">
        <v>27</v>
      </c>
      <c r="B30" s="175" t="s">
        <v>33</v>
      </c>
      <c r="C30" s="238">
        <v>3</v>
      </c>
      <c r="D30" s="10" t="s">
        <v>1310</v>
      </c>
      <c r="E30" s="27" t="s">
        <v>1311</v>
      </c>
      <c r="F30" s="27" t="s">
        <v>1270</v>
      </c>
      <c r="G30" s="292">
        <v>2022</v>
      </c>
      <c r="H30" s="291" t="s">
        <v>16</v>
      </c>
      <c r="I30" s="295">
        <v>3066</v>
      </c>
      <c r="J30" s="13">
        <v>9198</v>
      </c>
      <c r="K30" s="21">
        <v>6817</v>
      </c>
      <c r="L30" s="2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>
      <c r="A31" s="7">
        <v>28</v>
      </c>
      <c r="B31" s="175" t="s">
        <v>33</v>
      </c>
      <c r="C31" s="238">
        <v>3</v>
      </c>
      <c r="D31" s="10" t="s">
        <v>1312</v>
      </c>
      <c r="E31" s="27" t="s">
        <v>1313</v>
      </c>
      <c r="F31" s="27" t="s">
        <v>1270</v>
      </c>
      <c r="G31" s="292">
        <v>2022</v>
      </c>
      <c r="H31" s="291" t="s">
        <v>16</v>
      </c>
      <c r="I31" s="295">
        <v>1402</v>
      </c>
      <c r="J31" s="13">
        <v>4206</v>
      </c>
      <c r="K31" s="21">
        <v>6817</v>
      </c>
      <c r="L31" s="2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>
      <c r="A32" s="7">
        <v>29</v>
      </c>
      <c r="B32" s="175" t="s">
        <v>33</v>
      </c>
      <c r="C32" s="238">
        <v>3</v>
      </c>
      <c r="D32" s="10" t="s">
        <v>1314</v>
      </c>
      <c r="E32" s="27" t="s">
        <v>1315</v>
      </c>
      <c r="F32" s="27" t="s">
        <v>1270</v>
      </c>
      <c r="G32" s="292">
        <v>2022</v>
      </c>
      <c r="H32" s="291" t="s">
        <v>16</v>
      </c>
      <c r="I32" s="295">
        <v>1402</v>
      </c>
      <c r="J32" s="13">
        <v>4206</v>
      </c>
      <c r="K32" s="21">
        <v>6817</v>
      </c>
      <c r="L32" s="2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>
      <c r="A33" s="7">
        <v>30</v>
      </c>
      <c r="B33" s="175" t="s">
        <v>33</v>
      </c>
      <c r="C33" s="238">
        <v>3</v>
      </c>
      <c r="D33" s="10" t="s">
        <v>1316</v>
      </c>
      <c r="E33" s="27" t="s">
        <v>1317</v>
      </c>
      <c r="F33" s="27" t="s">
        <v>1270</v>
      </c>
      <c r="G33" s="292">
        <v>2023</v>
      </c>
      <c r="H33" s="291" t="s">
        <v>16</v>
      </c>
      <c r="I33" s="295">
        <v>1164</v>
      </c>
      <c r="J33" s="13">
        <v>3492</v>
      </c>
      <c r="K33" s="21">
        <v>6817</v>
      </c>
      <c r="L33" s="2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>
      <c r="A34" s="7">
        <v>31</v>
      </c>
      <c r="B34" s="175" t="s">
        <v>33</v>
      </c>
      <c r="C34" s="238">
        <v>3</v>
      </c>
      <c r="D34" s="10" t="s">
        <v>1318</v>
      </c>
      <c r="E34" s="27" t="s">
        <v>1319</v>
      </c>
      <c r="F34" s="27" t="s">
        <v>1270</v>
      </c>
      <c r="G34" s="292">
        <v>2022</v>
      </c>
      <c r="H34" s="291" t="s">
        <v>16</v>
      </c>
      <c r="I34" s="295">
        <v>1425</v>
      </c>
      <c r="J34" s="13">
        <v>4275</v>
      </c>
      <c r="K34" s="21">
        <v>6817</v>
      </c>
      <c r="L34" s="2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7">
        <v>32</v>
      </c>
      <c r="B35" s="175" t="s">
        <v>33</v>
      </c>
      <c r="C35" s="238">
        <v>3</v>
      </c>
      <c r="D35" s="10" t="s">
        <v>1320</v>
      </c>
      <c r="E35" s="27" t="s">
        <v>1321</v>
      </c>
      <c r="F35" s="27" t="s">
        <v>1270</v>
      </c>
      <c r="G35" s="292">
        <v>2021</v>
      </c>
      <c r="H35" s="291" t="s">
        <v>16</v>
      </c>
      <c r="I35" s="295">
        <v>2233</v>
      </c>
      <c r="J35" s="13">
        <v>6699</v>
      </c>
      <c r="K35" s="21">
        <v>6817</v>
      </c>
      <c r="L35" s="2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7">
        <v>33</v>
      </c>
      <c r="B36" s="175" t="s">
        <v>33</v>
      </c>
      <c r="C36" s="238">
        <v>3</v>
      </c>
      <c r="D36" s="10" t="s">
        <v>1322</v>
      </c>
      <c r="E36" s="27" t="s">
        <v>1323</v>
      </c>
      <c r="F36" s="27" t="s">
        <v>1270</v>
      </c>
      <c r="G36" s="292">
        <v>2021</v>
      </c>
      <c r="H36" s="291" t="s">
        <v>16</v>
      </c>
      <c r="I36" s="295">
        <v>2353</v>
      </c>
      <c r="J36" s="13">
        <v>7059</v>
      </c>
      <c r="K36" s="21">
        <v>6817</v>
      </c>
      <c r="L36" s="2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7">
        <v>34</v>
      </c>
      <c r="B37" s="175" t="s">
        <v>33</v>
      </c>
      <c r="C37" s="238">
        <v>3</v>
      </c>
      <c r="D37" s="10" t="s">
        <v>1324</v>
      </c>
      <c r="E37" s="27" t="s">
        <v>1325</v>
      </c>
      <c r="F37" s="27" t="s">
        <v>1270</v>
      </c>
      <c r="G37" s="292">
        <v>2021</v>
      </c>
      <c r="H37" s="291" t="s">
        <v>16</v>
      </c>
      <c r="I37" s="295">
        <v>1545</v>
      </c>
      <c r="J37" s="13">
        <v>4635</v>
      </c>
      <c r="K37" s="21">
        <v>6817</v>
      </c>
      <c r="L37" s="2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7">
        <v>35</v>
      </c>
      <c r="B38" s="175" t="s">
        <v>33</v>
      </c>
      <c r="C38" s="238">
        <v>3</v>
      </c>
      <c r="D38" s="10" t="s">
        <v>1326</v>
      </c>
      <c r="E38" s="27" t="s">
        <v>1327</v>
      </c>
      <c r="F38" s="27" t="s">
        <v>1270</v>
      </c>
      <c r="G38" s="292">
        <v>2020</v>
      </c>
      <c r="H38" s="291" t="s">
        <v>16</v>
      </c>
      <c r="I38" s="295">
        <v>1165</v>
      </c>
      <c r="J38" s="13">
        <v>3495</v>
      </c>
      <c r="K38" s="21">
        <v>6817</v>
      </c>
      <c r="L38" s="2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7">
        <v>36</v>
      </c>
      <c r="B39" s="175" t="s">
        <v>33</v>
      </c>
      <c r="C39" s="238">
        <v>5</v>
      </c>
      <c r="D39" s="10" t="s">
        <v>1328</v>
      </c>
      <c r="E39" s="27" t="s">
        <v>1329</v>
      </c>
      <c r="F39" s="27" t="s">
        <v>1330</v>
      </c>
      <c r="G39" s="292">
        <v>2001</v>
      </c>
      <c r="H39" s="291" t="s">
        <v>16</v>
      </c>
      <c r="I39" s="295">
        <v>3749</v>
      </c>
      <c r="J39" s="13">
        <v>18745</v>
      </c>
      <c r="K39" s="21">
        <v>6817</v>
      </c>
      <c r="L39" s="2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7">
        <v>37</v>
      </c>
      <c r="B40" s="175" t="s">
        <v>33</v>
      </c>
      <c r="C40" s="238">
        <v>3</v>
      </c>
      <c r="D40" s="10" t="s">
        <v>1331</v>
      </c>
      <c r="E40" s="27" t="s">
        <v>1332</v>
      </c>
      <c r="F40" s="27" t="s">
        <v>1159</v>
      </c>
      <c r="G40" s="292" t="s">
        <v>1333</v>
      </c>
      <c r="H40" s="291" t="s">
        <v>248</v>
      </c>
      <c r="I40" s="295">
        <v>690</v>
      </c>
      <c r="J40" s="13">
        <v>2070</v>
      </c>
      <c r="K40" s="21">
        <v>6817</v>
      </c>
      <c r="L40" s="2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7">
        <v>38</v>
      </c>
      <c r="B41" s="175" t="s">
        <v>33</v>
      </c>
      <c r="C41" s="238">
        <v>5</v>
      </c>
      <c r="D41" s="10" t="s">
        <v>1334</v>
      </c>
      <c r="E41" s="27" t="s">
        <v>1335</v>
      </c>
      <c r="F41" s="27" t="s">
        <v>1336</v>
      </c>
      <c r="G41" s="292">
        <v>2014</v>
      </c>
      <c r="H41" s="291" t="s">
        <v>248</v>
      </c>
      <c r="I41" s="295">
        <v>3352</v>
      </c>
      <c r="J41" s="13">
        <v>16760</v>
      </c>
      <c r="K41" s="21">
        <v>6817</v>
      </c>
      <c r="L41" s="2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7">
        <v>39</v>
      </c>
      <c r="B42" s="175" t="s">
        <v>33</v>
      </c>
      <c r="C42" s="238">
        <v>7</v>
      </c>
      <c r="D42" s="10" t="s">
        <v>1337</v>
      </c>
      <c r="E42" s="27" t="s">
        <v>1338</v>
      </c>
      <c r="F42" s="27" t="s">
        <v>1159</v>
      </c>
      <c r="G42" s="292" t="s">
        <v>1339</v>
      </c>
      <c r="H42" s="291" t="s">
        <v>16</v>
      </c>
      <c r="I42" s="295">
        <v>1383</v>
      </c>
      <c r="J42" s="13">
        <v>9681</v>
      </c>
      <c r="K42" s="21">
        <v>6817</v>
      </c>
      <c r="L42" s="2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7">
        <v>40</v>
      </c>
      <c r="B43" s="175" t="s">
        <v>33</v>
      </c>
      <c r="C43" s="238">
        <v>5</v>
      </c>
      <c r="D43" s="10" t="s">
        <v>1340</v>
      </c>
      <c r="E43" s="27" t="s">
        <v>1341</v>
      </c>
      <c r="F43" s="27" t="s">
        <v>1303</v>
      </c>
      <c r="G43" s="292" t="s">
        <v>1342</v>
      </c>
      <c r="H43" s="291" t="s">
        <v>16</v>
      </c>
      <c r="I43" s="295">
        <v>1483</v>
      </c>
      <c r="J43" s="13">
        <v>7415</v>
      </c>
      <c r="K43" s="21">
        <v>6817</v>
      </c>
      <c r="L43" s="2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7">
        <v>41</v>
      </c>
      <c r="B44" s="175" t="s">
        <v>33</v>
      </c>
      <c r="C44" s="238">
        <v>3</v>
      </c>
      <c r="D44" s="10" t="s">
        <v>1343</v>
      </c>
      <c r="E44" s="27" t="s">
        <v>1344</v>
      </c>
      <c r="F44" s="27" t="s">
        <v>1345</v>
      </c>
      <c r="G44" s="292">
        <v>2015</v>
      </c>
      <c r="H44" s="291" t="s">
        <v>16</v>
      </c>
      <c r="I44" s="295">
        <v>2332</v>
      </c>
      <c r="J44" s="13">
        <v>6996</v>
      </c>
      <c r="K44" s="21">
        <v>6817</v>
      </c>
      <c r="L44" s="2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7">
        <v>42</v>
      </c>
      <c r="B45" s="175" t="s">
        <v>33</v>
      </c>
      <c r="C45" s="238">
        <v>3</v>
      </c>
      <c r="D45" s="10" t="s">
        <v>1346</v>
      </c>
      <c r="E45" s="27" t="s">
        <v>1347</v>
      </c>
      <c r="F45" s="27" t="s">
        <v>293</v>
      </c>
      <c r="G45" s="292">
        <v>2001</v>
      </c>
      <c r="H45" s="291" t="s">
        <v>16</v>
      </c>
      <c r="I45" s="295">
        <v>442</v>
      </c>
      <c r="J45" s="13">
        <v>1326</v>
      </c>
      <c r="K45" s="21">
        <v>6817</v>
      </c>
      <c r="L45" s="2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7">
        <v>43</v>
      </c>
      <c r="B46" s="175" t="s">
        <v>33</v>
      </c>
      <c r="C46" s="238">
        <v>3</v>
      </c>
      <c r="D46" s="10" t="s">
        <v>1348</v>
      </c>
      <c r="E46" s="27" t="s">
        <v>1349</v>
      </c>
      <c r="F46" s="27" t="s">
        <v>1350</v>
      </c>
      <c r="G46" s="292">
        <v>2016</v>
      </c>
      <c r="H46" s="291" t="s">
        <v>16</v>
      </c>
      <c r="I46" s="13">
        <v>442</v>
      </c>
      <c r="J46" s="13">
        <v>1326</v>
      </c>
      <c r="K46" s="23">
        <v>6817</v>
      </c>
      <c r="L46" s="2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7">
        <v>44</v>
      </c>
      <c r="B47" s="175" t="s">
        <v>33</v>
      </c>
      <c r="C47" s="238">
        <v>3</v>
      </c>
      <c r="D47" s="10" t="s">
        <v>1351</v>
      </c>
      <c r="E47" s="27"/>
      <c r="F47" s="27" t="s">
        <v>293</v>
      </c>
      <c r="G47" s="292">
        <v>2004</v>
      </c>
      <c r="H47" s="291" t="s">
        <v>16</v>
      </c>
      <c r="I47" s="237">
        <v>1053</v>
      </c>
      <c r="J47" s="13">
        <v>3159</v>
      </c>
      <c r="K47" s="21">
        <v>6817</v>
      </c>
      <c r="L47" s="2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7">
        <v>45</v>
      </c>
      <c r="B48" s="175" t="s">
        <v>33</v>
      </c>
      <c r="C48" s="238">
        <v>2</v>
      </c>
      <c r="D48" s="10" t="s">
        <v>1352</v>
      </c>
      <c r="E48" s="27" t="s">
        <v>1353</v>
      </c>
      <c r="F48" s="27" t="s">
        <v>296</v>
      </c>
      <c r="G48" s="292">
        <v>2019</v>
      </c>
      <c r="H48" s="291" t="s">
        <v>16</v>
      </c>
      <c r="I48" s="237">
        <v>5930</v>
      </c>
      <c r="J48" s="13">
        <v>11860</v>
      </c>
      <c r="K48" s="21">
        <v>6817</v>
      </c>
      <c r="L48" s="2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7">
        <v>46</v>
      </c>
      <c r="B49" s="175" t="s">
        <v>33</v>
      </c>
      <c r="C49" s="238">
        <v>2</v>
      </c>
      <c r="D49" s="10" t="s">
        <v>1354</v>
      </c>
      <c r="E49" s="27" t="s">
        <v>1355</v>
      </c>
      <c r="F49" s="27" t="s">
        <v>296</v>
      </c>
      <c r="G49" s="292">
        <v>2013</v>
      </c>
      <c r="H49" s="291" t="s">
        <v>16</v>
      </c>
      <c r="I49" s="237">
        <v>2521</v>
      </c>
      <c r="J49" s="13">
        <v>5042</v>
      </c>
      <c r="K49" s="21">
        <v>6817</v>
      </c>
      <c r="L49" s="2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7">
        <v>47</v>
      </c>
      <c r="B50" s="175" t="s">
        <v>33</v>
      </c>
      <c r="C50" s="238">
        <v>3</v>
      </c>
      <c r="D50" s="10" t="s">
        <v>1356</v>
      </c>
      <c r="E50" s="27" t="s">
        <v>1357</v>
      </c>
      <c r="F50" s="27" t="s">
        <v>13</v>
      </c>
      <c r="G50" s="292">
        <v>2017</v>
      </c>
      <c r="H50" s="291" t="s">
        <v>16</v>
      </c>
      <c r="I50" s="237">
        <v>516</v>
      </c>
      <c r="J50" s="13">
        <v>1548</v>
      </c>
      <c r="K50" s="21">
        <v>6817</v>
      </c>
      <c r="L50" s="2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7">
        <v>48</v>
      </c>
      <c r="B51" s="175" t="s">
        <v>33</v>
      </c>
      <c r="C51" s="238">
        <v>2</v>
      </c>
      <c r="D51" s="10" t="s">
        <v>1358</v>
      </c>
      <c r="E51" s="27" t="s">
        <v>1359</v>
      </c>
      <c r="F51" s="27" t="s">
        <v>1360</v>
      </c>
      <c r="G51" s="292" t="s">
        <v>1361</v>
      </c>
      <c r="H51" s="291" t="s">
        <v>248</v>
      </c>
      <c r="I51" s="237">
        <v>3793</v>
      </c>
      <c r="J51" s="13">
        <v>7586</v>
      </c>
      <c r="K51" s="21">
        <v>6817</v>
      </c>
      <c r="L51" s="2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7">
        <v>49</v>
      </c>
      <c r="B52" s="175" t="s">
        <v>33</v>
      </c>
      <c r="C52" s="238">
        <v>2</v>
      </c>
      <c r="D52" s="10" t="s">
        <v>1362</v>
      </c>
      <c r="E52" s="27" t="s">
        <v>1363</v>
      </c>
      <c r="F52" s="27" t="s">
        <v>1360</v>
      </c>
      <c r="G52" s="292" t="s">
        <v>461</v>
      </c>
      <c r="H52" s="291" t="s">
        <v>248</v>
      </c>
      <c r="I52" s="13">
        <v>4214</v>
      </c>
      <c r="J52" s="13">
        <v>8428</v>
      </c>
      <c r="K52" s="23">
        <v>6817</v>
      </c>
      <c r="L52" s="2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7">
        <v>50</v>
      </c>
      <c r="B53" s="175" t="s">
        <v>33</v>
      </c>
      <c r="C53" s="238">
        <v>3</v>
      </c>
      <c r="D53" s="10" t="s">
        <v>1364</v>
      </c>
      <c r="E53" s="27" t="s">
        <v>1365</v>
      </c>
      <c r="F53" s="27" t="s">
        <v>1360</v>
      </c>
      <c r="G53" s="292" t="s">
        <v>1008</v>
      </c>
      <c r="H53" s="291" t="s">
        <v>248</v>
      </c>
      <c r="I53" s="237">
        <v>1004</v>
      </c>
      <c r="J53" s="13">
        <v>3012</v>
      </c>
      <c r="K53" s="21">
        <v>6817</v>
      </c>
      <c r="L53" s="2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7">
        <v>51</v>
      </c>
      <c r="B54" s="175" t="s">
        <v>33</v>
      </c>
      <c r="C54" s="238">
        <v>3</v>
      </c>
      <c r="D54" s="10" t="s">
        <v>1366</v>
      </c>
      <c r="E54" s="27" t="s">
        <v>1367</v>
      </c>
      <c r="F54" s="27" t="s">
        <v>1360</v>
      </c>
      <c r="G54" s="292" t="s">
        <v>430</v>
      </c>
      <c r="H54" s="291" t="s">
        <v>248</v>
      </c>
      <c r="I54" s="237">
        <v>2007</v>
      </c>
      <c r="J54" s="13">
        <v>6021</v>
      </c>
      <c r="K54" s="21">
        <v>6817</v>
      </c>
      <c r="L54" s="2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7">
        <v>52</v>
      </c>
      <c r="B55" s="175" t="s">
        <v>33</v>
      </c>
      <c r="C55" s="238">
        <v>3</v>
      </c>
      <c r="D55" s="10" t="s">
        <v>1368</v>
      </c>
      <c r="E55" s="27" t="s">
        <v>1369</v>
      </c>
      <c r="F55" s="27" t="s">
        <v>1360</v>
      </c>
      <c r="G55" s="292" t="s">
        <v>1123</v>
      </c>
      <c r="H55" s="291" t="s">
        <v>248</v>
      </c>
      <c r="I55" s="237">
        <v>2167</v>
      </c>
      <c r="J55" s="13">
        <v>6501</v>
      </c>
      <c r="K55" s="21">
        <v>6817</v>
      </c>
      <c r="L55" s="2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7">
        <v>53</v>
      </c>
      <c r="B56" s="175" t="s">
        <v>33</v>
      </c>
      <c r="C56" s="238">
        <v>2</v>
      </c>
      <c r="D56" s="10" t="s">
        <v>1370</v>
      </c>
      <c r="E56" s="27" t="s">
        <v>1371</v>
      </c>
      <c r="F56" s="27" t="s">
        <v>1360</v>
      </c>
      <c r="G56" s="292">
        <v>2022</v>
      </c>
      <c r="H56" s="291" t="s">
        <v>16</v>
      </c>
      <c r="I56" s="237">
        <v>4015</v>
      </c>
      <c r="J56" s="13">
        <v>8030</v>
      </c>
      <c r="K56" s="21">
        <v>6817</v>
      </c>
      <c r="L56" s="2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7">
        <v>54</v>
      </c>
      <c r="B57" s="175" t="s">
        <v>33</v>
      </c>
      <c r="C57" s="238">
        <v>3</v>
      </c>
      <c r="D57" s="10" t="s">
        <v>1372</v>
      </c>
      <c r="E57" s="27" t="s">
        <v>1373</v>
      </c>
      <c r="F57" s="27" t="s">
        <v>1360</v>
      </c>
      <c r="G57" s="292" t="s">
        <v>1374</v>
      </c>
      <c r="H57" s="291" t="s">
        <v>16</v>
      </c>
      <c r="I57" s="13">
        <v>3312</v>
      </c>
      <c r="J57" s="13">
        <v>9936</v>
      </c>
      <c r="K57" s="23">
        <v>6817</v>
      </c>
      <c r="L57" s="2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7">
        <v>55</v>
      </c>
      <c r="B58" s="175" t="s">
        <v>33</v>
      </c>
      <c r="C58" s="238">
        <v>3</v>
      </c>
      <c r="D58" s="10" t="s">
        <v>1375</v>
      </c>
      <c r="E58" s="27" t="s">
        <v>1376</v>
      </c>
      <c r="F58" s="27" t="s">
        <v>293</v>
      </c>
      <c r="G58" s="292">
        <v>2016</v>
      </c>
      <c r="H58" s="291" t="s">
        <v>16</v>
      </c>
      <c r="I58" s="295">
        <v>1748</v>
      </c>
      <c r="J58" s="13">
        <v>5244</v>
      </c>
      <c r="K58" s="21">
        <v>6817</v>
      </c>
      <c r="L58" s="2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7">
        <v>56</v>
      </c>
      <c r="B59" s="175" t="s">
        <v>33</v>
      </c>
      <c r="C59" s="238">
        <v>3</v>
      </c>
      <c r="D59" s="10" t="s">
        <v>1377</v>
      </c>
      <c r="E59" s="27" t="s">
        <v>1378</v>
      </c>
      <c r="F59" s="27" t="s">
        <v>293</v>
      </c>
      <c r="G59" s="292">
        <v>1980</v>
      </c>
      <c r="H59" s="291" t="s">
        <v>16</v>
      </c>
      <c r="I59" s="13">
        <v>260</v>
      </c>
      <c r="J59" s="13">
        <v>780</v>
      </c>
      <c r="K59" s="9">
        <v>6817</v>
      </c>
      <c r="L59" s="2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125"/>
      <c r="B60" s="126"/>
      <c r="C60" s="127"/>
      <c r="D60" s="126"/>
      <c r="E60" s="126"/>
      <c r="F60" s="126"/>
      <c r="G60" s="128"/>
      <c r="H60" s="126"/>
      <c r="I60" s="130"/>
      <c r="J60" s="129"/>
      <c r="K60" s="130"/>
      <c r="L60" s="6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64"/>
      <c r="B61" s="65"/>
      <c r="C61" s="65"/>
      <c r="D61" s="65"/>
      <c r="E61" s="65"/>
      <c r="F61" s="65"/>
      <c r="G61" s="65"/>
      <c r="H61" s="65"/>
      <c r="I61" s="296"/>
      <c r="J61" s="296"/>
      <c r="K61" s="66"/>
      <c r="L61" s="67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75" t="s">
        <v>238</v>
      </c>
      <c r="B62" s="75" t="s">
        <v>239</v>
      </c>
      <c r="C62" s="76"/>
      <c r="D62" s="77"/>
      <c r="E62" s="77"/>
      <c r="F62" s="77"/>
      <c r="G62" s="77"/>
      <c r="H62" s="77"/>
      <c r="I62" s="297"/>
      <c r="J62" s="79" t="s">
        <v>11</v>
      </c>
      <c r="K62" s="80">
        <f>SUM(J4:J59)</f>
        <v>299452.69</v>
      </c>
      <c r="L62" s="74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81">
        <f>A59</f>
        <v>56</v>
      </c>
      <c r="B63" s="137">
        <f>SUM(C4:C59)</f>
        <v>198</v>
      </c>
      <c r="C63" s="83" t="s">
        <v>240</v>
      </c>
      <c r="D63" s="65"/>
      <c r="E63" s="65"/>
      <c r="F63" s="65"/>
      <c r="G63" s="65"/>
      <c r="H63" s="65"/>
      <c r="I63" s="296"/>
      <c r="J63" s="296"/>
      <c r="K63" s="84"/>
      <c r="L63" s="85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86"/>
      <c r="B64" s="87"/>
      <c r="C64" s="87"/>
      <c r="D64" s="87"/>
      <c r="E64" s="88"/>
      <c r="F64" s="89" t="s">
        <v>238</v>
      </c>
      <c r="G64" s="89" t="s">
        <v>239</v>
      </c>
      <c r="H64" s="90"/>
      <c r="I64" s="298"/>
      <c r="J64" s="297"/>
      <c r="K64" s="517" t="s">
        <v>241</v>
      </c>
      <c r="L64" s="518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86"/>
      <c r="B65" s="87"/>
      <c r="C65" s="87"/>
      <c r="D65" s="87"/>
      <c r="E65" s="88"/>
      <c r="F65" s="92">
        <f t="shared" ref="F65:G65" si="0">A63</f>
        <v>56</v>
      </c>
      <c r="G65" s="137">
        <f t="shared" si="0"/>
        <v>198</v>
      </c>
      <c r="H65" s="79" t="s">
        <v>242</v>
      </c>
      <c r="I65" s="299"/>
      <c r="J65" s="300">
        <f>K62</f>
        <v>299452.69</v>
      </c>
      <c r="K65" s="519">
        <v>200000</v>
      </c>
      <c r="L65" s="520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22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A2:A3"/>
    <mergeCell ref="B2:J2"/>
    <mergeCell ref="K64:L64"/>
    <mergeCell ref="K65:L65"/>
  </mergeCells>
  <pageMargins left="0.7" right="0.7" top="0.75" bottom="0.75" header="0" footer="0"/>
  <pageSetup orientation="portrait"/>
  <headerFooter>
    <oddFooter>&amp;C000000&amp;P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showGridLines="0" workbookViewId="0">
      <selection activeCell="H11" sqref="H11"/>
    </sheetView>
  </sheetViews>
  <sheetFormatPr baseColWidth="10" defaultColWidth="12.625" defaultRowHeight="15" customHeight="1"/>
  <cols>
    <col min="1" max="1" width="6.875" customWidth="1"/>
    <col min="2" max="2" width="14.625" customWidth="1"/>
    <col min="3" max="3" width="10.375" customWidth="1"/>
    <col min="4" max="4" width="48.875" customWidth="1"/>
    <col min="5" max="5" width="33.625" customWidth="1"/>
    <col min="6" max="6" width="22.375" customWidth="1"/>
    <col min="7" max="7" width="9.375" customWidth="1"/>
    <col min="8" max="8" width="17.875" customWidth="1"/>
    <col min="9" max="9" width="15.125" customWidth="1"/>
    <col min="10" max="10" width="17.375" customWidth="1"/>
    <col min="11" max="11" width="13.625" customWidth="1"/>
    <col min="12" max="12" width="17.875" customWidth="1"/>
    <col min="13" max="13" width="11.125" customWidth="1"/>
  </cols>
  <sheetData>
    <row r="1" spans="1:25" ht="27" customHeight="1">
      <c r="A1" s="1"/>
      <c r="B1" s="509" t="s">
        <v>2219</v>
      </c>
      <c r="C1" s="510"/>
      <c r="D1" s="510"/>
      <c r="E1" s="510"/>
      <c r="F1" s="510"/>
      <c r="G1" s="510"/>
      <c r="H1" s="510"/>
      <c r="I1" s="510"/>
      <c r="J1" s="510"/>
      <c r="K1" s="510"/>
      <c r="L1" s="51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6.25" customHeight="1">
      <c r="A2" s="512" t="s">
        <v>1</v>
      </c>
      <c r="B2" s="514" t="s">
        <v>1379</v>
      </c>
      <c r="C2" s="515"/>
      <c r="D2" s="515"/>
      <c r="E2" s="515"/>
      <c r="F2" s="515"/>
      <c r="G2" s="515"/>
      <c r="H2" s="515"/>
      <c r="I2" s="515"/>
      <c r="J2" s="516"/>
      <c r="K2" s="3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6.5" customHeight="1">
      <c r="A3" s="513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6.5" customHeight="1">
      <c r="A4" s="7">
        <v>1</v>
      </c>
      <c r="B4" s="175" t="s">
        <v>13</v>
      </c>
      <c r="C4" s="9">
        <v>5</v>
      </c>
      <c r="D4" s="10" t="s">
        <v>1380</v>
      </c>
      <c r="E4" s="10" t="s">
        <v>1381</v>
      </c>
      <c r="F4" s="27" t="s">
        <v>13</v>
      </c>
      <c r="G4" s="19">
        <v>2024</v>
      </c>
      <c r="H4" s="291" t="s">
        <v>16</v>
      </c>
      <c r="I4" s="13">
        <v>276</v>
      </c>
      <c r="J4" s="13">
        <v>1380</v>
      </c>
      <c r="K4" s="23" t="s">
        <v>17</v>
      </c>
      <c r="L4" s="1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6.5" customHeight="1">
      <c r="A5" s="7">
        <v>2</v>
      </c>
      <c r="B5" s="175" t="s">
        <v>13</v>
      </c>
      <c r="C5" s="9">
        <v>5</v>
      </c>
      <c r="D5" s="10" t="s">
        <v>1382</v>
      </c>
      <c r="E5" s="10" t="s">
        <v>1383</v>
      </c>
      <c r="F5" s="27" t="s">
        <v>13</v>
      </c>
      <c r="G5" s="19">
        <v>2022</v>
      </c>
      <c r="H5" s="291" t="s">
        <v>16</v>
      </c>
      <c r="I5" s="13">
        <v>439.2</v>
      </c>
      <c r="J5" s="13">
        <v>2196</v>
      </c>
      <c r="K5" s="9" t="s">
        <v>17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6.5" customHeight="1">
      <c r="A6" s="7">
        <v>3</v>
      </c>
      <c r="B6" s="175" t="s">
        <v>13</v>
      </c>
      <c r="C6" s="9">
        <v>5</v>
      </c>
      <c r="D6" s="10" t="s">
        <v>1384</v>
      </c>
      <c r="E6" s="10" t="s">
        <v>1385</v>
      </c>
      <c r="F6" s="27" t="s">
        <v>13</v>
      </c>
      <c r="G6" s="19">
        <v>2022</v>
      </c>
      <c r="H6" s="291" t="s">
        <v>16</v>
      </c>
      <c r="I6" s="13">
        <v>343.2</v>
      </c>
      <c r="J6" s="13">
        <v>1716</v>
      </c>
      <c r="K6" s="9" t="s">
        <v>17</v>
      </c>
      <c r="L6" s="1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6.5" customHeight="1">
      <c r="A7" s="7">
        <v>4</v>
      </c>
      <c r="B7" s="175" t="s">
        <v>13</v>
      </c>
      <c r="C7" s="9">
        <v>6</v>
      </c>
      <c r="D7" s="10" t="s">
        <v>1386</v>
      </c>
      <c r="E7" s="10" t="s">
        <v>1387</v>
      </c>
      <c r="F7" s="27" t="s">
        <v>13</v>
      </c>
      <c r="G7" s="19">
        <v>2023</v>
      </c>
      <c r="H7" s="291" t="s">
        <v>16</v>
      </c>
      <c r="I7" s="13">
        <v>252</v>
      </c>
      <c r="J7" s="13">
        <v>1512</v>
      </c>
      <c r="K7" s="23" t="s">
        <v>17</v>
      </c>
      <c r="L7" s="1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6.5" customHeight="1">
      <c r="A8" s="7">
        <v>5</v>
      </c>
      <c r="B8" s="175" t="s">
        <v>545</v>
      </c>
      <c r="C8" s="9">
        <v>2</v>
      </c>
      <c r="D8" s="10" t="s">
        <v>1388</v>
      </c>
      <c r="E8" s="10" t="s">
        <v>1389</v>
      </c>
      <c r="F8" s="27" t="s">
        <v>1390</v>
      </c>
      <c r="G8" s="19">
        <v>2015</v>
      </c>
      <c r="H8" s="291" t="s">
        <v>248</v>
      </c>
      <c r="I8" s="18">
        <v>8540.99</v>
      </c>
      <c r="J8" s="18">
        <v>17081.98</v>
      </c>
      <c r="K8" s="23" t="s">
        <v>549</v>
      </c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6.5" customHeight="1">
      <c r="A9" s="7">
        <v>6</v>
      </c>
      <c r="B9" s="175" t="s">
        <v>545</v>
      </c>
      <c r="C9" s="9">
        <v>3</v>
      </c>
      <c r="D9" s="10" t="s">
        <v>1391</v>
      </c>
      <c r="E9" s="10" t="s">
        <v>1392</v>
      </c>
      <c r="F9" s="27" t="s">
        <v>1390</v>
      </c>
      <c r="G9" s="19">
        <v>2021</v>
      </c>
      <c r="H9" s="291" t="s">
        <v>248</v>
      </c>
      <c r="I9" s="18">
        <v>4271</v>
      </c>
      <c r="J9" s="18">
        <v>12813</v>
      </c>
      <c r="K9" s="9" t="s">
        <v>549</v>
      </c>
      <c r="L9" s="1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6.5" customHeight="1">
      <c r="A10" s="7">
        <v>7</v>
      </c>
      <c r="B10" s="175" t="s">
        <v>1098</v>
      </c>
      <c r="C10" s="9">
        <v>3</v>
      </c>
      <c r="D10" s="10" t="s">
        <v>1393</v>
      </c>
      <c r="E10" s="10" t="s">
        <v>1394</v>
      </c>
      <c r="F10" s="27" t="s">
        <v>1122</v>
      </c>
      <c r="G10" s="19">
        <v>2019</v>
      </c>
      <c r="H10" s="291" t="s">
        <v>16</v>
      </c>
      <c r="I10" s="13">
        <v>666</v>
      </c>
      <c r="J10" s="13">
        <v>1998</v>
      </c>
      <c r="K10" s="9">
        <v>1079</v>
      </c>
      <c r="L10" s="1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6.5" customHeight="1">
      <c r="A11" s="7">
        <v>8</v>
      </c>
      <c r="B11" s="175" t="s">
        <v>25</v>
      </c>
      <c r="C11" s="9">
        <v>3</v>
      </c>
      <c r="D11" s="10" t="s">
        <v>1395</v>
      </c>
      <c r="E11" s="10" t="s">
        <v>1396</v>
      </c>
      <c r="F11" s="27" t="s">
        <v>1397</v>
      </c>
      <c r="G11" s="19">
        <v>2023</v>
      </c>
      <c r="H11" s="291" t="s">
        <v>16</v>
      </c>
      <c r="I11" s="13">
        <v>653</v>
      </c>
      <c r="J11" s="13">
        <v>1959</v>
      </c>
      <c r="K11" s="9" t="s">
        <v>29</v>
      </c>
      <c r="L11" s="2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6.5" customHeight="1">
      <c r="A12" s="7">
        <v>9</v>
      </c>
      <c r="B12" s="175" t="s">
        <v>25</v>
      </c>
      <c r="C12" s="9">
        <v>5</v>
      </c>
      <c r="D12" s="10" t="s">
        <v>1398</v>
      </c>
      <c r="E12" s="10" t="s">
        <v>1399</v>
      </c>
      <c r="F12" s="27" t="s">
        <v>1400</v>
      </c>
      <c r="G12" s="19">
        <v>2023</v>
      </c>
      <c r="H12" s="291" t="s">
        <v>16</v>
      </c>
      <c r="I12" s="13">
        <v>680</v>
      </c>
      <c r="J12" s="13">
        <v>3400</v>
      </c>
      <c r="K12" s="23" t="s">
        <v>29</v>
      </c>
      <c r="L12" s="2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6.5" customHeight="1">
      <c r="A13" s="7">
        <v>10</v>
      </c>
      <c r="B13" s="175" t="s">
        <v>25</v>
      </c>
      <c r="C13" s="9">
        <v>5</v>
      </c>
      <c r="D13" s="10" t="s">
        <v>1401</v>
      </c>
      <c r="E13" s="10" t="s">
        <v>1402</v>
      </c>
      <c r="F13" s="27" t="s">
        <v>1400</v>
      </c>
      <c r="G13" s="25" t="s">
        <v>1264</v>
      </c>
      <c r="H13" s="291" t="s">
        <v>16</v>
      </c>
      <c r="I13" s="13">
        <v>383</v>
      </c>
      <c r="J13" s="13">
        <v>1915</v>
      </c>
      <c r="K13" s="23" t="s">
        <v>29</v>
      </c>
      <c r="L13" s="2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6.5" customHeight="1">
      <c r="A14" s="7">
        <v>11</v>
      </c>
      <c r="B14" s="175" t="s">
        <v>25</v>
      </c>
      <c r="C14" s="9">
        <v>5</v>
      </c>
      <c r="D14" s="10" t="s">
        <v>1403</v>
      </c>
      <c r="E14" s="10" t="s">
        <v>1404</v>
      </c>
      <c r="F14" s="27" t="s">
        <v>1400</v>
      </c>
      <c r="G14" s="11">
        <v>2022</v>
      </c>
      <c r="H14" s="291" t="s">
        <v>16</v>
      </c>
      <c r="I14" s="13">
        <v>748</v>
      </c>
      <c r="J14" s="13">
        <v>3740</v>
      </c>
      <c r="K14" s="23" t="s">
        <v>29</v>
      </c>
      <c r="L14" s="2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6.5" customHeight="1">
      <c r="A15" s="7">
        <v>12</v>
      </c>
      <c r="B15" s="175" t="s">
        <v>25</v>
      </c>
      <c r="C15" s="238">
        <v>5</v>
      </c>
      <c r="D15" s="27" t="s">
        <v>1405</v>
      </c>
      <c r="E15" s="27" t="s">
        <v>1406</v>
      </c>
      <c r="F15" s="27" t="s">
        <v>1407</v>
      </c>
      <c r="G15" s="292">
        <v>2023</v>
      </c>
      <c r="H15" s="291" t="s">
        <v>16</v>
      </c>
      <c r="I15" s="13">
        <v>213</v>
      </c>
      <c r="J15" s="13">
        <v>1065</v>
      </c>
      <c r="K15" s="9" t="s">
        <v>29</v>
      </c>
      <c r="L15" s="2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6.5" customHeight="1">
      <c r="A16" s="7">
        <v>13</v>
      </c>
      <c r="B16" s="175" t="s">
        <v>25</v>
      </c>
      <c r="C16" s="238">
        <v>5</v>
      </c>
      <c r="D16" s="27" t="s">
        <v>1408</v>
      </c>
      <c r="E16" s="27" t="s">
        <v>1406</v>
      </c>
      <c r="F16" s="27" t="s">
        <v>1407</v>
      </c>
      <c r="G16" s="292">
        <v>2021</v>
      </c>
      <c r="H16" s="291" t="s">
        <v>16</v>
      </c>
      <c r="I16" s="13">
        <v>213</v>
      </c>
      <c r="J16" s="13">
        <v>1065</v>
      </c>
      <c r="K16" s="9" t="s">
        <v>29</v>
      </c>
      <c r="L16" s="2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6.5" customHeight="1">
      <c r="A17" s="7">
        <v>14</v>
      </c>
      <c r="B17" s="175" t="s">
        <v>25</v>
      </c>
      <c r="C17" s="238">
        <v>5</v>
      </c>
      <c r="D17" s="27" t="s">
        <v>1409</v>
      </c>
      <c r="E17" s="27" t="s">
        <v>1410</v>
      </c>
      <c r="F17" s="27" t="s">
        <v>1411</v>
      </c>
      <c r="G17" s="292">
        <v>2024</v>
      </c>
      <c r="H17" s="291" t="s">
        <v>16</v>
      </c>
      <c r="I17" s="13">
        <v>332</v>
      </c>
      <c r="J17" s="13">
        <v>1660</v>
      </c>
      <c r="K17" s="9" t="s">
        <v>29</v>
      </c>
      <c r="L17" s="2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6.5" customHeight="1">
      <c r="A18" s="7">
        <v>15</v>
      </c>
      <c r="B18" s="175" t="s">
        <v>25</v>
      </c>
      <c r="C18" s="238">
        <v>5</v>
      </c>
      <c r="D18" s="27" t="s">
        <v>1412</v>
      </c>
      <c r="E18" s="27" t="s">
        <v>1413</v>
      </c>
      <c r="F18" s="27" t="s">
        <v>1414</v>
      </c>
      <c r="G18" s="292">
        <v>2023</v>
      </c>
      <c r="H18" s="291" t="s">
        <v>16</v>
      </c>
      <c r="I18" s="13">
        <v>611</v>
      </c>
      <c r="J18" s="13">
        <v>3055</v>
      </c>
      <c r="K18" s="9" t="s">
        <v>29</v>
      </c>
      <c r="L18" s="2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6.5" customHeight="1">
      <c r="A19" s="7">
        <v>16</v>
      </c>
      <c r="B19" s="175" t="s">
        <v>25</v>
      </c>
      <c r="C19" s="238">
        <v>5</v>
      </c>
      <c r="D19" s="27" t="s">
        <v>1415</v>
      </c>
      <c r="E19" s="27" t="s">
        <v>1416</v>
      </c>
      <c r="F19" s="27" t="s">
        <v>1417</v>
      </c>
      <c r="G19" s="292">
        <v>2023</v>
      </c>
      <c r="H19" s="291" t="s">
        <v>16</v>
      </c>
      <c r="I19" s="13">
        <v>560</v>
      </c>
      <c r="J19" s="13">
        <v>2800</v>
      </c>
      <c r="K19" s="9" t="s">
        <v>29</v>
      </c>
      <c r="L19" s="2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6.5" customHeight="1">
      <c r="A20" s="7">
        <v>17</v>
      </c>
      <c r="B20" s="175" t="s">
        <v>25</v>
      </c>
      <c r="C20" s="238">
        <v>3</v>
      </c>
      <c r="D20" s="27" t="s">
        <v>1418</v>
      </c>
      <c r="E20" s="27" t="s">
        <v>1419</v>
      </c>
      <c r="F20" s="27" t="s">
        <v>1122</v>
      </c>
      <c r="G20" s="292" t="s">
        <v>1420</v>
      </c>
      <c r="H20" s="291" t="s">
        <v>16</v>
      </c>
      <c r="I20" s="13">
        <v>391</v>
      </c>
      <c r="J20" s="13">
        <v>1173</v>
      </c>
      <c r="K20" s="9" t="s">
        <v>29</v>
      </c>
      <c r="L20" s="2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6.5" customHeight="1">
      <c r="A21" s="7">
        <v>18</v>
      </c>
      <c r="B21" s="175" t="s">
        <v>25</v>
      </c>
      <c r="C21" s="238">
        <v>5</v>
      </c>
      <c r="D21" s="27" t="s">
        <v>1421</v>
      </c>
      <c r="E21" s="27" t="s">
        <v>1422</v>
      </c>
      <c r="F21" s="27" t="s">
        <v>1122</v>
      </c>
      <c r="G21" s="292" t="s">
        <v>1423</v>
      </c>
      <c r="H21" s="291" t="s">
        <v>16</v>
      </c>
      <c r="I21" s="13">
        <v>357</v>
      </c>
      <c r="J21" s="13">
        <v>1785</v>
      </c>
      <c r="K21" s="9" t="s">
        <v>29</v>
      </c>
      <c r="L21" s="2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customHeight="1">
      <c r="A22" s="7">
        <v>19</v>
      </c>
      <c r="B22" s="10" t="s">
        <v>25</v>
      </c>
      <c r="C22" s="9">
        <v>3</v>
      </c>
      <c r="D22" s="175" t="s">
        <v>1424</v>
      </c>
      <c r="E22" s="225" t="s">
        <v>1425</v>
      </c>
      <c r="F22" s="19" t="s">
        <v>666</v>
      </c>
      <c r="G22" s="19" t="s">
        <v>430</v>
      </c>
      <c r="H22" s="291" t="s">
        <v>16</v>
      </c>
      <c r="I22" s="13">
        <v>432</v>
      </c>
      <c r="J22" s="13">
        <v>1296</v>
      </c>
      <c r="K22" s="33" t="s">
        <v>29</v>
      </c>
      <c r="L22" s="2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customHeight="1">
      <c r="A23" s="7">
        <v>20</v>
      </c>
      <c r="B23" s="10" t="s">
        <v>25</v>
      </c>
      <c r="C23" s="9">
        <v>6</v>
      </c>
      <c r="D23" s="175" t="s">
        <v>1426</v>
      </c>
      <c r="E23" s="225" t="s">
        <v>1427</v>
      </c>
      <c r="F23" s="27" t="s">
        <v>251</v>
      </c>
      <c r="G23" s="19">
        <v>2024</v>
      </c>
      <c r="H23" s="291" t="s">
        <v>16</v>
      </c>
      <c r="I23" s="13">
        <v>530</v>
      </c>
      <c r="J23" s="13">
        <v>3180</v>
      </c>
      <c r="K23" s="33" t="s">
        <v>29</v>
      </c>
      <c r="L23" s="2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" customHeight="1">
      <c r="A24" s="7">
        <v>21</v>
      </c>
      <c r="B24" s="10" t="s">
        <v>25</v>
      </c>
      <c r="C24" s="9">
        <v>5</v>
      </c>
      <c r="D24" s="175" t="s">
        <v>1428</v>
      </c>
      <c r="E24" s="225" t="s">
        <v>1429</v>
      </c>
      <c r="F24" s="27" t="s">
        <v>637</v>
      </c>
      <c r="G24" s="19">
        <v>2023</v>
      </c>
      <c r="H24" s="291" t="s">
        <v>16</v>
      </c>
      <c r="I24" s="13">
        <v>595</v>
      </c>
      <c r="J24" s="13">
        <v>2975</v>
      </c>
      <c r="K24" s="33" t="s">
        <v>29</v>
      </c>
      <c r="L24" s="2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6.5" customHeight="1">
      <c r="A25" s="7">
        <v>22</v>
      </c>
      <c r="B25" s="10" t="s">
        <v>25</v>
      </c>
      <c r="C25" s="9">
        <v>3</v>
      </c>
      <c r="D25" s="175" t="s">
        <v>1430</v>
      </c>
      <c r="E25" s="225" t="s">
        <v>1431</v>
      </c>
      <c r="F25" s="27" t="s">
        <v>637</v>
      </c>
      <c r="G25" s="19">
        <v>2023</v>
      </c>
      <c r="H25" s="291" t="s">
        <v>16</v>
      </c>
      <c r="I25" s="13">
        <v>605</v>
      </c>
      <c r="J25" s="13">
        <v>1815</v>
      </c>
      <c r="K25" s="33" t="s">
        <v>29</v>
      </c>
      <c r="L25" s="2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customHeight="1">
      <c r="A26" s="7">
        <v>23</v>
      </c>
      <c r="B26" s="10" t="s">
        <v>25</v>
      </c>
      <c r="C26" s="9">
        <v>3</v>
      </c>
      <c r="D26" s="175" t="s">
        <v>1432</v>
      </c>
      <c r="E26" s="225" t="s">
        <v>1433</v>
      </c>
      <c r="F26" s="19" t="s">
        <v>637</v>
      </c>
      <c r="G26" s="19">
        <v>2021</v>
      </c>
      <c r="H26" s="291" t="s">
        <v>16</v>
      </c>
      <c r="I26" s="13">
        <v>315</v>
      </c>
      <c r="J26" s="13">
        <v>945</v>
      </c>
      <c r="K26" s="33" t="s">
        <v>29</v>
      </c>
      <c r="L26" s="2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>
      <c r="A27" s="7">
        <v>24</v>
      </c>
      <c r="B27" s="175" t="s">
        <v>25</v>
      </c>
      <c r="C27" s="269">
        <v>5</v>
      </c>
      <c r="D27" s="243" t="s">
        <v>1434</v>
      </c>
      <c r="E27" s="301" t="s">
        <v>1435</v>
      </c>
      <c r="F27" s="243" t="s">
        <v>535</v>
      </c>
      <c r="G27" s="38" t="s">
        <v>1436</v>
      </c>
      <c r="H27" s="302" t="s">
        <v>16</v>
      </c>
      <c r="I27" s="39">
        <v>404</v>
      </c>
      <c r="J27" s="13">
        <v>2020</v>
      </c>
      <c r="K27" s="9" t="s">
        <v>472</v>
      </c>
      <c r="L27" s="2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customHeight="1">
      <c r="A28" s="7">
        <v>25</v>
      </c>
      <c r="B28" s="175" t="s">
        <v>33</v>
      </c>
      <c r="C28" s="245">
        <v>4</v>
      </c>
      <c r="D28" s="246" t="s">
        <v>1437</v>
      </c>
      <c r="E28" s="303" t="s">
        <v>1438</v>
      </c>
      <c r="F28" s="246" t="s">
        <v>1439</v>
      </c>
      <c r="G28" s="43">
        <v>2019</v>
      </c>
      <c r="H28" s="304" t="s">
        <v>16</v>
      </c>
      <c r="I28" s="45">
        <v>710</v>
      </c>
      <c r="J28" s="13">
        <v>2840</v>
      </c>
      <c r="K28" s="9">
        <v>6817</v>
      </c>
      <c r="L28" s="2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customHeight="1">
      <c r="A29" s="7">
        <v>26</v>
      </c>
      <c r="B29" s="27" t="s">
        <v>33</v>
      </c>
      <c r="C29" s="9">
        <v>2</v>
      </c>
      <c r="D29" s="10" t="s">
        <v>1440</v>
      </c>
      <c r="E29" s="10" t="s">
        <v>1441</v>
      </c>
      <c r="F29" s="10" t="s">
        <v>1442</v>
      </c>
      <c r="G29" s="19">
        <v>2016</v>
      </c>
      <c r="H29" s="8" t="s">
        <v>16</v>
      </c>
      <c r="I29" s="24">
        <v>339</v>
      </c>
      <c r="J29" s="13">
        <v>678</v>
      </c>
      <c r="K29" s="23">
        <v>6817</v>
      </c>
      <c r="L29" s="2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>
      <c r="A30" s="7">
        <v>27</v>
      </c>
      <c r="B30" s="27" t="s">
        <v>33</v>
      </c>
      <c r="C30" s="9">
        <v>3</v>
      </c>
      <c r="D30" s="10" t="s">
        <v>1443</v>
      </c>
      <c r="E30" s="10" t="s">
        <v>1444</v>
      </c>
      <c r="F30" s="10" t="s">
        <v>1445</v>
      </c>
      <c r="G30" s="19">
        <v>2024</v>
      </c>
      <c r="H30" s="8" t="s">
        <v>16</v>
      </c>
      <c r="I30" s="24">
        <v>1945</v>
      </c>
      <c r="J30" s="13">
        <v>5835</v>
      </c>
      <c r="K30" s="23">
        <v>6839</v>
      </c>
      <c r="L30" s="2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>
      <c r="A31" s="7">
        <v>28</v>
      </c>
      <c r="B31" s="27" t="s">
        <v>1446</v>
      </c>
      <c r="C31" s="9">
        <v>3</v>
      </c>
      <c r="D31" s="10" t="s">
        <v>1447</v>
      </c>
      <c r="E31" s="10" t="s">
        <v>1448</v>
      </c>
      <c r="F31" s="10" t="s">
        <v>13</v>
      </c>
      <c r="G31" s="19">
        <v>2024</v>
      </c>
      <c r="H31" s="8" t="s">
        <v>16</v>
      </c>
      <c r="I31" s="24">
        <v>223.2</v>
      </c>
      <c r="J31" s="13">
        <v>669.6</v>
      </c>
      <c r="K31" s="23" t="s">
        <v>1449</v>
      </c>
      <c r="L31" s="2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>
      <c r="A32" s="125"/>
      <c r="B32" s="126"/>
      <c r="C32" s="127"/>
      <c r="D32" s="126"/>
      <c r="E32" s="126"/>
      <c r="F32" s="126"/>
      <c r="G32" s="128"/>
      <c r="H32" s="126"/>
      <c r="I32" s="126"/>
      <c r="J32" s="129"/>
      <c r="K32" s="130"/>
      <c r="L32" s="6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6" ht="15.75" customHeight="1">
      <c r="A33" s="64"/>
      <c r="B33" s="65"/>
      <c r="C33" s="65"/>
      <c r="D33" s="65"/>
      <c r="E33" s="65"/>
      <c r="F33" s="65"/>
      <c r="G33" s="65"/>
      <c r="H33" s="65"/>
      <c r="I33" s="65"/>
      <c r="J33" s="65"/>
      <c r="K33" s="66"/>
      <c r="L33" s="6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6" ht="15.75" customHeight="1">
      <c r="A34" s="75" t="s">
        <v>238</v>
      </c>
      <c r="B34" s="75" t="s">
        <v>239</v>
      </c>
      <c r="C34" s="76"/>
      <c r="D34" s="77"/>
      <c r="E34" s="77"/>
      <c r="F34" s="77"/>
      <c r="G34" s="77"/>
      <c r="H34" s="77"/>
      <c r="I34" s="91"/>
      <c r="J34" s="79" t="s">
        <v>11</v>
      </c>
      <c r="K34" s="80">
        <f>SUM(J4:J31)</f>
        <v>84567.58</v>
      </c>
      <c r="L34" s="7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6" ht="15.75" customHeight="1">
      <c r="A35" s="81">
        <f>A31</f>
        <v>28</v>
      </c>
      <c r="B35" s="137">
        <f>SUM(C4:C31)</f>
        <v>117</v>
      </c>
      <c r="C35" s="83" t="s">
        <v>240</v>
      </c>
      <c r="D35" s="65"/>
      <c r="E35" s="65"/>
      <c r="F35" s="65"/>
      <c r="G35" s="65"/>
      <c r="H35" s="65"/>
      <c r="I35" s="65"/>
      <c r="J35" s="65"/>
      <c r="K35" s="84"/>
      <c r="L35" s="85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6" ht="15.75" customHeight="1">
      <c r="A36" s="86"/>
      <c r="B36" s="87"/>
      <c r="C36" s="87"/>
      <c r="D36" s="87"/>
      <c r="E36" s="88"/>
      <c r="F36" s="89" t="s">
        <v>238</v>
      </c>
      <c r="G36" s="89" t="s">
        <v>239</v>
      </c>
      <c r="H36" s="90"/>
      <c r="I36" s="77"/>
      <c r="J36" s="91"/>
      <c r="K36" s="517" t="s">
        <v>241</v>
      </c>
      <c r="L36" s="518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6" ht="15.75" customHeight="1">
      <c r="A37" s="86"/>
      <c r="B37" s="87"/>
      <c r="C37" s="87"/>
      <c r="D37" s="87"/>
      <c r="E37" s="88"/>
      <c r="F37" s="92">
        <f t="shared" ref="F37:G37" si="0">A35</f>
        <v>28</v>
      </c>
      <c r="G37" s="137">
        <f t="shared" si="0"/>
        <v>117</v>
      </c>
      <c r="H37" s="79" t="s">
        <v>242</v>
      </c>
      <c r="I37" s="95"/>
      <c r="J37" s="80">
        <f>K34</f>
        <v>84567.58</v>
      </c>
      <c r="K37" s="519">
        <v>55000</v>
      </c>
      <c r="L37" s="520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6" ht="25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26" ht="27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A2:A3"/>
    <mergeCell ref="B2:J2"/>
    <mergeCell ref="K36:L36"/>
    <mergeCell ref="K37:L37"/>
  </mergeCells>
  <pageMargins left="0.7" right="0.7" top="0.75" bottom="0.75" header="0" footer="0"/>
  <pageSetup orientation="landscape"/>
  <headerFooter>
    <oddFooter>&amp;C000000&amp;P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showGridLines="0" workbookViewId="0">
      <selection activeCell="B1" sqref="B1:L1"/>
    </sheetView>
  </sheetViews>
  <sheetFormatPr baseColWidth="10" defaultColWidth="12.625" defaultRowHeight="15" customHeight="1"/>
  <cols>
    <col min="1" max="1" width="8.125" customWidth="1"/>
    <col min="2" max="2" width="14.875" customWidth="1"/>
    <col min="3" max="3" width="11.125" customWidth="1"/>
    <col min="4" max="4" width="52.125" customWidth="1"/>
    <col min="5" max="5" width="29.625" customWidth="1"/>
    <col min="6" max="6" width="21.125" customWidth="1"/>
    <col min="7" max="7" width="9.375" customWidth="1"/>
    <col min="8" max="8" width="17.375" customWidth="1"/>
    <col min="9" max="9" width="18" customWidth="1"/>
    <col min="10" max="10" width="21.5" customWidth="1"/>
    <col min="11" max="11" width="15" customWidth="1"/>
    <col min="12" max="12" width="18.375" customWidth="1"/>
    <col min="13" max="13" width="11.625" customWidth="1"/>
  </cols>
  <sheetData>
    <row r="1" spans="1:25" ht="27" customHeight="1">
      <c r="A1" s="1"/>
      <c r="B1" s="509" t="s">
        <v>2219</v>
      </c>
      <c r="C1" s="510"/>
      <c r="D1" s="510"/>
      <c r="E1" s="510"/>
      <c r="F1" s="510"/>
      <c r="G1" s="510"/>
      <c r="H1" s="510"/>
      <c r="I1" s="510"/>
      <c r="J1" s="510"/>
      <c r="K1" s="510"/>
      <c r="L1" s="51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6.25" customHeight="1">
      <c r="A2" s="512" t="s">
        <v>1</v>
      </c>
      <c r="B2" s="514" t="s">
        <v>1469</v>
      </c>
      <c r="C2" s="515"/>
      <c r="D2" s="515"/>
      <c r="E2" s="515"/>
      <c r="F2" s="515"/>
      <c r="G2" s="515"/>
      <c r="H2" s="515"/>
      <c r="I2" s="515"/>
      <c r="J2" s="516"/>
      <c r="K2" s="3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" customHeight="1">
      <c r="A3" s="513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customHeight="1">
      <c r="A4" s="7">
        <v>1</v>
      </c>
      <c r="B4" s="175" t="s">
        <v>13</v>
      </c>
      <c r="C4" s="9">
        <v>3</v>
      </c>
      <c r="D4" s="10" t="s">
        <v>1470</v>
      </c>
      <c r="E4" s="10" t="s">
        <v>1471</v>
      </c>
      <c r="F4" s="27" t="s">
        <v>13</v>
      </c>
      <c r="G4" s="11">
        <v>2024</v>
      </c>
      <c r="H4" s="8" t="s">
        <v>16</v>
      </c>
      <c r="I4" s="13">
        <v>527.20000000000005</v>
      </c>
      <c r="J4" s="13">
        <v>1581.6</v>
      </c>
      <c r="K4" s="9" t="s">
        <v>17</v>
      </c>
      <c r="L4" s="1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customHeight="1">
      <c r="A5" s="7">
        <v>2</v>
      </c>
      <c r="B5" s="175" t="s">
        <v>13</v>
      </c>
      <c r="C5" s="9">
        <v>5</v>
      </c>
      <c r="D5" s="10" t="s">
        <v>1472</v>
      </c>
      <c r="E5" s="10" t="s">
        <v>13</v>
      </c>
      <c r="F5" s="27" t="s">
        <v>13</v>
      </c>
      <c r="G5" s="11">
        <v>2022</v>
      </c>
      <c r="H5" s="9" t="s">
        <v>248</v>
      </c>
      <c r="I5" s="24">
        <v>719.2</v>
      </c>
      <c r="J5" s="13">
        <v>3596</v>
      </c>
      <c r="K5" s="16" t="s">
        <v>17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 customHeight="1">
      <c r="A6" s="7">
        <v>3</v>
      </c>
      <c r="B6" s="175" t="s">
        <v>431</v>
      </c>
      <c r="C6" s="9">
        <v>3</v>
      </c>
      <c r="D6" s="10" t="s">
        <v>1473</v>
      </c>
      <c r="E6" s="10" t="s">
        <v>1474</v>
      </c>
      <c r="F6" s="27" t="s">
        <v>1159</v>
      </c>
      <c r="G6" s="25" t="s">
        <v>1475</v>
      </c>
      <c r="H6" s="9" t="s">
        <v>16</v>
      </c>
      <c r="I6" s="13">
        <v>686</v>
      </c>
      <c r="J6" s="13">
        <v>2058</v>
      </c>
      <c r="K6" s="173" t="s">
        <v>434</v>
      </c>
      <c r="L6" s="1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 customHeight="1">
      <c r="A7" s="7">
        <v>4</v>
      </c>
      <c r="B7" s="175" t="s">
        <v>431</v>
      </c>
      <c r="C7" s="9">
        <v>10</v>
      </c>
      <c r="D7" s="10" t="s">
        <v>1476</v>
      </c>
      <c r="E7" s="10" t="s">
        <v>1477</v>
      </c>
      <c r="F7" s="27" t="s">
        <v>1159</v>
      </c>
      <c r="G7" s="25" t="s">
        <v>1478</v>
      </c>
      <c r="H7" s="8" t="s">
        <v>16</v>
      </c>
      <c r="I7" s="13">
        <v>1061.9000000000001</v>
      </c>
      <c r="J7" s="13">
        <v>10619</v>
      </c>
      <c r="K7" s="9" t="s">
        <v>434</v>
      </c>
      <c r="L7" s="1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 customHeight="1">
      <c r="A8" s="7">
        <v>5</v>
      </c>
      <c r="B8" s="175" t="s">
        <v>431</v>
      </c>
      <c r="C8" s="9">
        <v>3</v>
      </c>
      <c r="D8" s="10" t="s">
        <v>1479</v>
      </c>
      <c r="E8" s="10" t="s">
        <v>1480</v>
      </c>
      <c r="F8" s="227" t="s">
        <v>360</v>
      </c>
      <c r="G8" s="11">
        <v>2024</v>
      </c>
      <c r="H8" s="8" t="s">
        <v>16</v>
      </c>
      <c r="I8" s="13">
        <v>1260</v>
      </c>
      <c r="J8" s="13">
        <f t="shared" ref="J8:J22" si="0">I8*C8</f>
        <v>3780</v>
      </c>
      <c r="K8" s="173" t="s">
        <v>434</v>
      </c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 customHeight="1">
      <c r="A9" s="7">
        <v>6</v>
      </c>
      <c r="B9" s="175" t="s">
        <v>431</v>
      </c>
      <c r="C9" s="9">
        <v>3</v>
      </c>
      <c r="D9" s="10" t="s">
        <v>1481</v>
      </c>
      <c r="E9" s="10" t="s">
        <v>1482</v>
      </c>
      <c r="F9" s="227" t="s">
        <v>360</v>
      </c>
      <c r="G9" s="11">
        <v>2024</v>
      </c>
      <c r="H9" s="8" t="s">
        <v>16</v>
      </c>
      <c r="I9" s="13">
        <v>1280</v>
      </c>
      <c r="J9" s="13">
        <f t="shared" si="0"/>
        <v>3840</v>
      </c>
      <c r="K9" s="9" t="s">
        <v>434</v>
      </c>
      <c r="L9" s="1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" customHeight="1">
      <c r="A10" s="7">
        <v>7</v>
      </c>
      <c r="B10" s="175" t="s">
        <v>431</v>
      </c>
      <c r="C10" s="9">
        <v>5</v>
      </c>
      <c r="D10" s="10" t="s">
        <v>1483</v>
      </c>
      <c r="E10" s="10" t="s">
        <v>1484</v>
      </c>
      <c r="F10" s="227" t="s">
        <v>360</v>
      </c>
      <c r="G10" s="11">
        <v>2023</v>
      </c>
      <c r="H10" s="8" t="s">
        <v>16</v>
      </c>
      <c r="I10" s="13">
        <v>561.6</v>
      </c>
      <c r="J10" s="13">
        <f t="shared" si="0"/>
        <v>2808</v>
      </c>
      <c r="K10" s="173" t="s">
        <v>434</v>
      </c>
      <c r="L10" s="1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 customHeight="1">
      <c r="A11" s="7">
        <v>8</v>
      </c>
      <c r="B11" s="175" t="s">
        <v>431</v>
      </c>
      <c r="C11" s="9">
        <v>3</v>
      </c>
      <c r="D11" s="10" t="s">
        <v>1485</v>
      </c>
      <c r="E11" s="10" t="s">
        <v>1486</v>
      </c>
      <c r="F11" s="227" t="s">
        <v>296</v>
      </c>
      <c r="G11" s="11">
        <v>2024</v>
      </c>
      <c r="H11" s="8" t="s">
        <v>16</v>
      </c>
      <c r="I11" s="13">
        <v>665</v>
      </c>
      <c r="J11" s="13">
        <f t="shared" si="0"/>
        <v>1995</v>
      </c>
      <c r="K11" s="9" t="s">
        <v>434</v>
      </c>
      <c r="L11" s="2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 customHeight="1">
      <c r="A12" s="7">
        <v>9</v>
      </c>
      <c r="B12" s="175" t="s">
        <v>431</v>
      </c>
      <c r="C12" s="9">
        <v>3</v>
      </c>
      <c r="D12" s="10" t="s">
        <v>1487</v>
      </c>
      <c r="E12" s="10" t="s">
        <v>1488</v>
      </c>
      <c r="F12" s="227" t="s">
        <v>296</v>
      </c>
      <c r="G12" s="11">
        <v>2023</v>
      </c>
      <c r="H12" s="8" t="s">
        <v>16</v>
      </c>
      <c r="I12" s="13">
        <v>490</v>
      </c>
      <c r="J12" s="13">
        <f t="shared" si="0"/>
        <v>1470</v>
      </c>
      <c r="K12" s="173" t="s">
        <v>434</v>
      </c>
      <c r="L12" s="2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" customHeight="1">
      <c r="A13" s="7">
        <v>10</v>
      </c>
      <c r="B13" s="175" t="s">
        <v>431</v>
      </c>
      <c r="C13" s="269">
        <v>3</v>
      </c>
      <c r="D13" s="10" t="s">
        <v>1489</v>
      </c>
      <c r="E13" s="10" t="s">
        <v>1490</v>
      </c>
      <c r="F13" s="243" t="s">
        <v>296</v>
      </c>
      <c r="G13" s="38">
        <v>2021</v>
      </c>
      <c r="H13" s="8" t="s">
        <v>16</v>
      </c>
      <c r="I13" s="305">
        <v>1813.62</v>
      </c>
      <c r="J13" s="13">
        <f t="shared" si="0"/>
        <v>5440.86</v>
      </c>
      <c r="K13" s="9" t="s">
        <v>434</v>
      </c>
      <c r="L13" s="2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" customHeight="1">
      <c r="A14" s="7">
        <v>11</v>
      </c>
      <c r="B14" s="175" t="s">
        <v>431</v>
      </c>
      <c r="C14" s="9">
        <v>3</v>
      </c>
      <c r="D14" s="10" t="s">
        <v>1491</v>
      </c>
      <c r="E14" s="10" t="s">
        <v>1492</v>
      </c>
      <c r="F14" s="189" t="s">
        <v>296</v>
      </c>
      <c r="G14" s="189">
        <v>2022</v>
      </c>
      <c r="H14" s="8" t="s">
        <v>16</v>
      </c>
      <c r="I14" s="305">
        <v>692.3</v>
      </c>
      <c r="J14" s="13">
        <f t="shared" si="0"/>
        <v>2076.8999999999996</v>
      </c>
      <c r="K14" s="173" t="s">
        <v>434</v>
      </c>
      <c r="L14" s="2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" customHeight="1">
      <c r="A15" s="7">
        <v>12</v>
      </c>
      <c r="B15" s="175" t="s">
        <v>431</v>
      </c>
      <c r="C15" s="9">
        <v>3</v>
      </c>
      <c r="D15" s="10" t="s">
        <v>1493</v>
      </c>
      <c r="E15" s="10" t="s">
        <v>1494</v>
      </c>
      <c r="F15" s="10" t="s">
        <v>535</v>
      </c>
      <c r="G15" s="11">
        <v>2022</v>
      </c>
      <c r="H15" s="8" t="s">
        <v>16</v>
      </c>
      <c r="I15" s="253">
        <v>864</v>
      </c>
      <c r="J15" s="13">
        <f t="shared" si="0"/>
        <v>2592</v>
      </c>
      <c r="K15" s="9" t="s">
        <v>434</v>
      </c>
      <c r="L15" s="2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" customHeight="1">
      <c r="A16" s="7">
        <v>13</v>
      </c>
      <c r="B16" s="175" t="s">
        <v>431</v>
      </c>
      <c r="C16" s="256">
        <v>3</v>
      </c>
      <c r="D16" s="10" t="s">
        <v>1495</v>
      </c>
      <c r="E16" s="10" t="s">
        <v>1496</v>
      </c>
      <c r="F16" s="189" t="s">
        <v>296</v>
      </c>
      <c r="G16" s="189">
        <v>2023</v>
      </c>
      <c r="H16" s="8" t="s">
        <v>16</v>
      </c>
      <c r="I16" s="253">
        <v>375.2</v>
      </c>
      <c r="J16" s="244">
        <f t="shared" si="0"/>
        <v>1125.5999999999999</v>
      </c>
      <c r="K16" s="173" t="s">
        <v>434</v>
      </c>
      <c r="L16" s="2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6" ht="15" customHeight="1">
      <c r="A17" s="7">
        <v>14</v>
      </c>
      <c r="B17" s="175" t="s">
        <v>431</v>
      </c>
      <c r="C17" s="256">
        <v>3</v>
      </c>
      <c r="D17" s="10" t="s">
        <v>1497</v>
      </c>
      <c r="E17" s="10" t="s">
        <v>1498</v>
      </c>
      <c r="F17" s="189" t="s">
        <v>464</v>
      </c>
      <c r="G17" s="189">
        <v>2022</v>
      </c>
      <c r="H17" s="8" t="s">
        <v>16</v>
      </c>
      <c r="I17" s="253">
        <v>828.75</v>
      </c>
      <c r="J17" s="244">
        <f t="shared" si="0"/>
        <v>2486.25</v>
      </c>
      <c r="K17" s="9" t="s">
        <v>434</v>
      </c>
      <c r="L17" s="2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6" ht="15" customHeight="1">
      <c r="A18" s="7">
        <v>15</v>
      </c>
      <c r="B18" s="175" t="s">
        <v>431</v>
      </c>
      <c r="C18" s="256">
        <v>3</v>
      </c>
      <c r="D18" s="10" t="s">
        <v>1499</v>
      </c>
      <c r="E18" s="10" t="s">
        <v>1500</v>
      </c>
      <c r="F18" s="189" t="s">
        <v>296</v>
      </c>
      <c r="G18" s="189">
        <v>2021</v>
      </c>
      <c r="H18" s="8" t="s">
        <v>16</v>
      </c>
      <c r="I18" s="253">
        <v>381.25</v>
      </c>
      <c r="J18" s="244">
        <f t="shared" si="0"/>
        <v>1143.75</v>
      </c>
      <c r="K18" s="173" t="s">
        <v>434</v>
      </c>
      <c r="L18" s="2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6" ht="15" customHeight="1">
      <c r="A19" s="7">
        <v>16</v>
      </c>
      <c r="B19" s="175" t="s">
        <v>431</v>
      </c>
      <c r="C19" s="256">
        <v>2</v>
      </c>
      <c r="D19" s="10" t="s">
        <v>1501</v>
      </c>
      <c r="E19" s="10" t="s">
        <v>1502</v>
      </c>
      <c r="F19" s="189" t="s">
        <v>1503</v>
      </c>
      <c r="G19" s="189">
        <v>2020</v>
      </c>
      <c r="H19" s="8" t="s">
        <v>16</v>
      </c>
      <c r="I19" s="253">
        <v>1350</v>
      </c>
      <c r="J19" s="244">
        <f t="shared" si="0"/>
        <v>2700</v>
      </c>
      <c r="K19" s="9" t="s">
        <v>434</v>
      </c>
      <c r="L19" s="2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6" ht="15" customHeight="1">
      <c r="A20" s="7">
        <v>17</v>
      </c>
      <c r="B20" s="175" t="s">
        <v>25</v>
      </c>
      <c r="C20" s="256">
        <v>4</v>
      </c>
      <c r="D20" s="10" t="s">
        <v>1504</v>
      </c>
      <c r="E20" s="10" t="s">
        <v>1505</v>
      </c>
      <c r="F20" s="189" t="s">
        <v>1506</v>
      </c>
      <c r="G20" s="189">
        <v>2014</v>
      </c>
      <c r="H20" s="8" t="s">
        <v>248</v>
      </c>
      <c r="I20" s="253">
        <v>528</v>
      </c>
      <c r="J20" s="244">
        <f t="shared" si="0"/>
        <v>2112</v>
      </c>
      <c r="K20" s="9" t="s">
        <v>29</v>
      </c>
      <c r="L20" s="2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6" ht="15" customHeight="1">
      <c r="A21" s="7">
        <v>18</v>
      </c>
      <c r="B21" s="175" t="s">
        <v>25</v>
      </c>
      <c r="C21" s="256">
        <v>3</v>
      </c>
      <c r="D21" s="10" t="s">
        <v>1507</v>
      </c>
      <c r="E21" s="10" t="s">
        <v>1508</v>
      </c>
      <c r="F21" s="189" t="s">
        <v>535</v>
      </c>
      <c r="G21" s="189">
        <v>2007</v>
      </c>
      <c r="H21" s="8" t="s">
        <v>248</v>
      </c>
      <c r="I21" s="253">
        <v>1063</v>
      </c>
      <c r="J21" s="244">
        <f t="shared" si="0"/>
        <v>3189</v>
      </c>
      <c r="K21" s="9" t="s">
        <v>472</v>
      </c>
      <c r="L21" s="2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6" ht="15.75" customHeight="1">
      <c r="A22" s="7">
        <v>19</v>
      </c>
      <c r="B22" s="175" t="s">
        <v>25</v>
      </c>
      <c r="C22" s="256">
        <v>5</v>
      </c>
      <c r="D22" s="10" t="s">
        <v>1509</v>
      </c>
      <c r="E22" s="10" t="s">
        <v>1510</v>
      </c>
      <c r="F22" s="189" t="s">
        <v>1511</v>
      </c>
      <c r="G22" s="189">
        <v>2022</v>
      </c>
      <c r="H22" s="8" t="s">
        <v>248</v>
      </c>
      <c r="I22" s="253">
        <v>1947</v>
      </c>
      <c r="J22" s="244">
        <f t="shared" si="0"/>
        <v>9735</v>
      </c>
      <c r="K22" s="9" t="s">
        <v>472</v>
      </c>
      <c r="L22" s="2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6" ht="15.75" customHeight="1">
      <c r="A23" s="7">
        <v>20</v>
      </c>
      <c r="B23" s="175" t="s">
        <v>25</v>
      </c>
      <c r="C23" s="256">
        <v>5</v>
      </c>
      <c r="D23" s="10" t="s">
        <v>1512</v>
      </c>
      <c r="E23" s="10" t="s">
        <v>1513</v>
      </c>
      <c r="F23" s="189" t="s">
        <v>1511</v>
      </c>
      <c r="G23" s="189">
        <v>2022</v>
      </c>
      <c r="H23" s="8" t="s">
        <v>248</v>
      </c>
      <c r="I23" s="253">
        <v>808</v>
      </c>
      <c r="J23" s="244">
        <v>4040</v>
      </c>
      <c r="K23" s="9" t="s">
        <v>472</v>
      </c>
      <c r="L23" s="2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6" ht="15.75" customHeight="1">
      <c r="A24" s="7">
        <v>21</v>
      </c>
      <c r="B24" s="175" t="s">
        <v>25</v>
      </c>
      <c r="C24" s="256">
        <v>5</v>
      </c>
      <c r="D24" s="10" t="s">
        <v>1514</v>
      </c>
      <c r="E24" s="10" t="s">
        <v>1515</v>
      </c>
      <c r="F24" s="189" t="s">
        <v>535</v>
      </c>
      <c r="G24" s="189" t="s">
        <v>1436</v>
      </c>
      <c r="H24" s="8" t="s">
        <v>16</v>
      </c>
      <c r="I24" s="253">
        <v>498</v>
      </c>
      <c r="J24" s="244">
        <v>2490</v>
      </c>
      <c r="K24" s="9" t="s">
        <v>472</v>
      </c>
      <c r="L24" s="2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6" ht="15.75" customHeight="1">
      <c r="A25" s="7">
        <v>22</v>
      </c>
      <c r="B25" s="175" t="s">
        <v>33</v>
      </c>
      <c r="C25" s="256">
        <v>5</v>
      </c>
      <c r="D25" s="10" t="s">
        <v>1516</v>
      </c>
      <c r="E25" s="10" t="s">
        <v>1517</v>
      </c>
      <c r="F25" s="189" t="s">
        <v>1518</v>
      </c>
      <c r="G25" s="189">
        <v>2024</v>
      </c>
      <c r="H25" s="8" t="s">
        <v>16</v>
      </c>
      <c r="I25" s="253">
        <v>3050</v>
      </c>
      <c r="J25" s="244">
        <v>15250</v>
      </c>
      <c r="K25" s="9">
        <v>6817</v>
      </c>
      <c r="L25" s="2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6" ht="15.75" customHeight="1">
      <c r="A26" s="7">
        <v>23</v>
      </c>
      <c r="B26" s="175" t="s">
        <v>33</v>
      </c>
      <c r="C26" s="256">
        <v>5</v>
      </c>
      <c r="D26" s="10" t="s">
        <v>1519</v>
      </c>
      <c r="E26" s="10" t="s">
        <v>1520</v>
      </c>
      <c r="F26" s="189" t="s">
        <v>1521</v>
      </c>
      <c r="G26" s="189">
        <v>2021</v>
      </c>
      <c r="H26" s="8" t="s">
        <v>16</v>
      </c>
      <c r="I26" s="253">
        <v>800</v>
      </c>
      <c r="J26" s="244">
        <v>4000</v>
      </c>
      <c r="K26" s="9">
        <v>6817</v>
      </c>
      <c r="L26" s="2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6" ht="15.75" customHeight="1">
      <c r="A27" s="7">
        <v>24</v>
      </c>
      <c r="B27" s="175" t="s">
        <v>33</v>
      </c>
      <c r="C27" s="256">
        <v>5</v>
      </c>
      <c r="D27" s="10" t="s">
        <v>1522</v>
      </c>
      <c r="E27" s="10" t="s">
        <v>1520</v>
      </c>
      <c r="F27" s="189" t="s">
        <v>1521</v>
      </c>
      <c r="G27" s="189">
        <v>2021</v>
      </c>
      <c r="H27" s="8" t="s">
        <v>16</v>
      </c>
      <c r="I27" s="253">
        <v>480</v>
      </c>
      <c r="J27" s="244">
        <v>2400</v>
      </c>
      <c r="K27" s="9">
        <v>6817</v>
      </c>
      <c r="L27" s="2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6" ht="15.75" customHeight="1">
      <c r="A28" s="7">
        <v>25</v>
      </c>
      <c r="B28" s="175" t="s">
        <v>33</v>
      </c>
      <c r="C28" s="256">
        <v>5</v>
      </c>
      <c r="D28" s="10" t="s">
        <v>1523</v>
      </c>
      <c r="E28" s="10" t="s">
        <v>1524</v>
      </c>
      <c r="F28" s="189" t="s">
        <v>1525</v>
      </c>
      <c r="G28" s="189">
        <v>2022</v>
      </c>
      <c r="H28" s="8" t="s">
        <v>16</v>
      </c>
      <c r="I28" s="253">
        <v>716</v>
      </c>
      <c r="J28" s="244">
        <v>3580</v>
      </c>
      <c r="K28" s="9">
        <v>6817</v>
      </c>
      <c r="L28" s="2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6" ht="15.75" customHeight="1">
      <c r="A29" s="7">
        <v>26</v>
      </c>
      <c r="B29" s="175" t="s">
        <v>33</v>
      </c>
      <c r="C29" s="256">
        <v>5</v>
      </c>
      <c r="D29" s="10" t="s">
        <v>1526</v>
      </c>
      <c r="E29" s="10" t="s">
        <v>1527</v>
      </c>
      <c r="F29" s="189" t="s">
        <v>293</v>
      </c>
      <c r="G29" s="189">
        <v>2004</v>
      </c>
      <c r="H29" s="8" t="s">
        <v>16</v>
      </c>
      <c r="I29" s="253">
        <v>463</v>
      </c>
      <c r="J29" s="244">
        <v>2315</v>
      </c>
      <c r="K29" s="9">
        <v>6817</v>
      </c>
      <c r="L29" s="2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6" ht="15.75" customHeight="1">
      <c r="A30" s="7">
        <v>27</v>
      </c>
      <c r="B30" s="175" t="s">
        <v>513</v>
      </c>
      <c r="C30" s="256">
        <v>2</v>
      </c>
      <c r="D30" s="10" t="s">
        <v>1528</v>
      </c>
      <c r="E30" s="10" t="s">
        <v>1529</v>
      </c>
      <c r="F30" s="189" t="s">
        <v>541</v>
      </c>
      <c r="G30" s="189">
        <v>2023</v>
      </c>
      <c r="H30" s="8" t="s">
        <v>16</v>
      </c>
      <c r="I30" s="253">
        <v>600</v>
      </c>
      <c r="J30" s="244">
        <v>1200</v>
      </c>
      <c r="K30" s="9" t="s">
        <v>517</v>
      </c>
      <c r="L30" s="2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6" ht="15.75" customHeight="1">
      <c r="A31" s="125"/>
      <c r="B31" s="126"/>
      <c r="C31" s="127"/>
      <c r="D31" s="126"/>
      <c r="E31" s="126"/>
      <c r="F31" s="126"/>
      <c r="G31" s="128"/>
      <c r="H31" s="126"/>
      <c r="I31" s="126"/>
      <c r="J31" s="129"/>
      <c r="K31" s="130"/>
      <c r="L31" s="6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6"/>
      <c r="L32" s="6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75" t="s">
        <v>238</v>
      </c>
      <c r="B33" s="75" t="s">
        <v>239</v>
      </c>
      <c r="C33" s="76"/>
      <c r="D33" s="77"/>
      <c r="E33" s="77"/>
      <c r="F33" s="77"/>
      <c r="G33" s="77"/>
      <c r="H33" s="77"/>
      <c r="I33" s="91"/>
      <c r="J33" s="79" t="s">
        <v>11</v>
      </c>
      <c r="K33" s="80">
        <f>SUM(J4:J30)</f>
        <v>99623.959999999992</v>
      </c>
      <c r="L33" s="74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81">
        <f>A30</f>
        <v>27</v>
      </c>
      <c r="B34" s="137">
        <f>SUM(C4:C30)</f>
        <v>107</v>
      </c>
      <c r="C34" s="83" t="s">
        <v>240</v>
      </c>
      <c r="D34" s="65"/>
      <c r="E34" s="65"/>
      <c r="F34" s="65"/>
      <c r="G34" s="65"/>
      <c r="H34" s="65"/>
      <c r="I34" s="65"/>
      <c r="J34" s="65"/>
      <c r="K34" s="84"/>
      <c r="L34" s="85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86"/>
      <c r="B35" s="87"/>
      <c r="C35" s="87"/>
      <c r="D35" s="87"/>
      <c r="E35" s="88"/>
      <c r="F35" s="89" t="s">
        <v>238</v>
      </c>
      <c r="G35" s="89" t="s">
        <v>239</v>
      </c>
      <c r="H35" s="90"/>
      <c r="I35" s="77"/>
      <c r="J35" s="91"/>
      <c r="K35" s="517" t="s">
        <v>241</v>
      </c>
      <c r="L35" s="518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86"/>
      <c r="B36" s="87"/>
      <c r="C36" s="87"/>
      <c r="D36" s="87"/>
      <c r="E36" s="88"/>
      <c r="F36" s="92">
        <f t="shared" ref="F36:G36" si="1">A34</f>
        <v>27</v>
      </c>
      <c r="G36" s="137">
        <f t="shared" si="1"/>
        <v>107</v>
      </c>
      <c r="H36" s="79" t="s">
        <v>242</v>
      </c>
      <c r="I36" s="95"/>
      <c r="J36" s="80">
        <f>K33</f>
        <v>99623.959999999992</v>
      </c>
      <c r="K36" s="519">
        <v>100000</v>
      </c>
      <c r="L36" s="520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306"/>
      <c r="B37" s="307"/>
      <c r="C37" s="307"/>
      <c r="D37" s="307"/>
      <c r="E37" s="307"/>
      <c r="F37" s="308"/>
      <c r="G37" s="308"/>
      <c r="H37" s="309"/>
      <c r="I37" s="309"/>
      <c r="J37" s="309"/>
      <c r="K37" s="309"/>
      <c r="L37" s="30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A2:A3"/>
    <mergeCell ref="B2:J2"/>
    <mergeCell ref="K35:L35"/>
    <mergeCell ref="K36:L36"/>
  </mergeCells>
  <pageMargins left="0.7" right="0.7" top="0.75" bottom="0.75" header="0" footer="0"/>
  <pageSetup orientation="portrait"/>
  <headerFooter>
    <oddFooter>&amp;C000000&amp;P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showGridLines="0" workbookViewId="0">
      <selection activeCell="B1" sqref="B1:L1"/>
    </sheetView>
  </sheetViews>
  <sheetFormatPr baseColWidth="10" defaultColWidth="12.625" defaultRowHeight="15" customHeight="1"/>
  <cols>
    <col min="1" max="1" width="7.375" customWidth="1"/>
    <col min="2" max="2" width="15.625" customWidth="1"/>
    <col min="3" max="3" width="11.375" customWidth="1"/>
    <col min="4" max="4" width="22.75" customWidth="1"/>
    <col min="5" max="5" width="22.875" customWidth="1"/>
    <col min="6" max="6" width="18.375" customWidth="1"/>
    <col min="7" max="7" width="13.5" customWidth="1"/>
    <col min="8" max="8" width="19.125" customWidth="1"/>
    <col min="9" max="9" width="16" customWidth="1"/>
    <col min="10" max="10" width="17.875" customWidth="1"/>
    <col min="11" max="11" width="12.375" customWidth="1"/>
    <col min="12" max="12" width="14.5" customWidth="1"/>
    <col min="13" max="13" width="12" customWidth="1"/>
  </cols>
  <sheetData>
    <row r="1" spans="1:25" ht="27" customHeight="1">
      <c r="A1" s="1"/>
      <c r="B1" s="509" t="s">
        <v>2219</v>
      </c>
      <c r="C1" s="510"/>
      <c r="D1" s="510"/>
      <c r="E1" s="510"/>
      <c r="F1" s="510"/>
      <c r="G1" s="510"/>
      <c r="H1" s="510"/>
      <c r="I1" s="510"/>
      <c r="J1" s="510"/>
      <c r="K1" s="510"/>
      <c r="L1" s="51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6.25" customHeight="1">
      <c r="A2" s="512" t="s">
        <v>1</v>
      </c>
      <c r="B2" s="514" t="s">
        <v>1450</v>
      </c>
      <c r="C2" s="515"/>
      <c r="D2" s="515"/>
      <c r="E2" s="515"/>
      <c r="F2" s="515"/>
      <c r="G2" s="515"/>
      <c r="H2" s="515"/>
      <c r="I2" s="515"/>
      <c r="J2" s="516"/>
      <c r="K2" s="3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" customHeight="1">
      <c r="A3" s="513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6.5" customHeight="1">
      <c r="A4" s="7">
        <v>1</v>
      </c>
      <c r="B4" s="175" t="s">
        <v>25</v>
      </c>
      <c r="C4" s="9">
        <v>5</v>
      </c>
      <c r="D4" s="10" t="s">
        <v>1451</v>
      </c>
      <c r="E4" s="10" t="s">
        <v>1452</v>
      </c>
      <c r="F4" s="27" t="s">
        <v>1292</v>
      </c>
      <c r="G4" s="19">
        <v>2021</v>
      </c>
      <c r="H4" s="291" t="s">
        <v>16</v>
      </c>
      <c r="I4" s="226">
        <v>255</v>
      </c>
      <c r="J4" s="226">
        <v>1275</v>
      </c>
      <c r="K4" s="16" t="s">
        <v>29</v>
      </c>
      <c r="L4" s="1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6.5" customHeight="1">
      <c r="A5" s="7">
        <v>2</v>
      </c>
      <c r="B5" s="175" t="s">
        <v>33</v>
      </c>
      <c r="C5" s="9">
        <v>3</v>
      </c>
      <c r="D5" s="10" t="s">
        <v>1453</v>
      </c>
      <c r="E5" s="10" t="s">
        <v>1454</v>
      </c>
      <c r="F5" s="27" t="s">
        <v>1455</v>
      </c>
      <c r="G5" s="19">
        <v>2020</v>
      </c>
      <c r="H5" s="291" t="s">
        <v>16</v>
      </c>
      <c r="I5" s="226">
        <v>539</v>
      </c>
      <c r="J5" s="226">
        <v>1617</v>
      </c>
      <c r="K5" s="21">
        <v>6817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6.5" customHeight="1">
      <c r="A6" s="49">
        <v>3</v>
      </c>
      <c r="B6" s="175" t="s">
        <v>33</v>
      </c>
      <c r="C6" s="9">
        <v>5</v>
      </c>
      <c r="D6" s="10" t="s">
        <v>1456</v>
      </c>
      <c r="E6" s="10" t="s">
        <v>1457</v>
      </c>
      <c r="F6" s="27" t="s">
        <v>1458</v>
      </c>
      <c r="G6" s="19">
        <v>2024</v>
      </c>
      <c r="H6" s="291" t="s">
        <v>16</v>
      </c>
      <c r="I6" s="226">
        <v>246</v>
      </c>
      <c r="J6" s="226">
        <v>1230</v>
      </c>
      <c r="K6" s="21">
        <v>6817</v>
      </c>
      <c r="L6" s="1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6.5" customHeight="1">
      <c r="A7" s="7">
        <v>4</v>
      </c>
      <c r="B7" s="175" t="s">
        <v>33</v>
      </c>
      <c r="C7" s="9">
        <v>5</v>
      </c>
      <c r="D7" s="10" t="s">
        <v>1459</v>
      </c>
      <c r="E7" s="10" t="s">
        <v>1460</v>
      </c>
      <c r="F7" s="27" t="s">
        <v>1186</v>
      </c>
      <c r="G7" s="19">
        <v>2022</v>
      </c>
      <c r="H7" s="291" t="s">
        <v>16</v>
      </c>
      <c r="I7" s="226">
        <v>449</v>
      </c>
      <c r="J7" s="226">
        <v>2245</v>
      </c>
      <c r="K7" s="173">
        <v>6817</v>
      </c>
      <c r="L7" s="1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6.5" customHeight="1">
      <c r="A8" s="7">
        <v>5</v>
      </c>
      <c r="B8" s="175" t="s">
        <v>33</v>
      </c>
      <c r="C8" s="9">
        <v>5</v>
      </c>
      <c r="D8" s="10" t="s">
        <v>1461</v>
      </c>
      <c r="E8" s="10" t="s">
        <v>1462</v>
      </c>
      <c r="F8" s="27" t="s">
        <v>1463</v>
      </c>
      <c r="G8" s="19">
        <v>2021</v>
      </c>
      <c r="H8" s="291" t="s">
        <v>16</v>
      </c>
      <c r="I8" s="226">
        <v>478</v>
      </c>
      <c r="J8" s="226">
        <v>2390</v>
      </c>
      <c r="K8" s="21">
        <v>6817</v>
      </c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6.5" customHeight="1">
      <c r="A9" s="7">
        <v>6</v>
      </c>
      <c r="B9" s="175" t="s">
        <v>33</v>
      </c>
      <c r="C9" s="9">
        <v>5</v>
      </c>
      <c r="D9" s="10" t="s">
        <v>1464</v>
      </c>
      <c r="E9" s="10" t="s">
        <v>1465</v>
      </c>
      <c r="F9" s="27" t="s">
        <v>388</v>
      </c>
      <c r="G9" s="19">
        <v>2023</v>
      </c>
      <c r="H9" s="291" t="s">
        <v>16</v>
      </c>
      <c r="I9" s="226">
        <v>1036</v>
      </c>
      <c r="J9" s="226">
        <v>5180</v>
      </c>
      <c r="K9" s="21">
        <v>6817</v>
      </c>
      <c r="L9" s="1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6.5" customHeight="1">
      <c r="A10" s="7">
        <v>7</v>
      </c>
      <c r="B10" s="175" t="s">
        <v>33</v>
      </c>
      <c r="C10" s="9">
        <v>5</v>
      </c>
      <c r="D10" s="10" t="s">
        <v>1466</v>
      </c>
      <c r="E10" s="10" t="s">
        <v>1467</v>
      </c>
      <c r="F10" s="27" t="s">
        <v>1468</v>
      </c>
      <c r="G10" s="11">
        <v>2024</v>
      </c>
      <c r="H10" s="291" t="s">
        <v>16</v>
      </c>
      <c r="I10" s="226">
        <v>421</v>
      </c>
      <c r="J10" s="226">
        <v>2105</v>
      </c>
      <c r="K10" s="9">
        <v>6817</v>
      </c>
      <c r="L10" s="1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6.5" customHeight="1">
      <c r="A11" s="125"/>
      <c r="B11" s="126"/>
      <c r="C11" s="127"/>
      <c r="D11" s="126"/>
      <c r="E11" s="126"/>
      <c r="F11" s="126"/>
      <c r="G11" s="128"/>
      <c r="H11" s="126"/>
      <c r="I11" s="126"/>
      <c r="J11" s="129"/>
      <c r="K11" s="130"/>
      <c r="L11" s="6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6.5" customHeight="1">
      <c r="A12" s="64"/>
      <c r="B12" s="65"/>
      <c r="C12" s="65"/>
      <c r="D12" s="65"/>
      <c r="E12" s="65"/>
      <c r="F12" s="65"/>
      <c r="G12" s="65"/>
      <c r="H12" s="65"/>
      <c r="I12" s="65"/>
      <c r="J12" s="65"/>
      <c r="K12" s="66"/>
      <c r="L12" s="6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6.5" customHeight="1">
      <c r="A13" s="75" t="s">
        <v>238</v>
      </c>
      <c r="B13" s="75" t="s">
        <v>239</v>
      </c>
      <c r="C13" s="76"/>
      <c r="D13" s="77"/>
      <c r="E13" s="77"/>
      <c r="F13" s="77"/>
      <c r="G13" s="77"/>
      <c r="H13" s="77"/>
      <c r="I13" s="91"/>
      <c r="J13" s="79" t="s">
        <v>11</v>
      </c>
      <c r="K13" s="80">
        <f>SUM(J4:J10)</f>
        <v>16042</v>
      </c>
      <c r="L13" s="74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6.5" customHeight="1">
      <c r="A14" s="81">
        <f>A10</f>
        <v>7</v>
      </c>
      <c r="B14" s="137">
        <f>SUM(C4:C10)</f>
        <v>33</v>
      </c>
      <c r="C14" s="83" t="s">
        <v>240</v>
      </c>
      <c r="D14" s="65"/>
      <c r="E14" s="65"/>
      <c r="F14" s="65"/>
      <c r="G14" s="65"/>
      <c r="H14" s="65"/>
      <c r="I14" s="65"/>
      <c r="J14" s="65"/>
      <c r="K14" s="84"/>
      <c r="L14" s="85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6.5" customHeight="1">
      <c r="A15" s="86"/>
      <c r="B15" s="87"/>
      <c r="C15" s="87"/>
      <c r="D15" s="87"/>
      <c r="E15" s="88"/>
      <c r="F15" s="89" t="s">
        <v>238</v>
      </c>
      <c r="G15" s="89" t="s">
        <v>239</v>
      </c>
      <c r="H15" s="90"/>
      <c r="I15" s="77"/>
      <c r="J15" s="91"/>
      <c r="K15" s="517" t="s">
        <v>241</v>
      </c>
      <c r="L15" s="518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6.5" customHeight="1">
      <c r="A16" s="86"/>
      <c r="B16" s="87"/>
      <c r="C16" s="87"/>
      <c r="D16" s="87"/>
      <c r="E16" s="88"/>
      <c r="F16" s="92">
        <f t="shared" ref="F16:G16" si="0">A14</f>
        <v>7</v>
      </c>
      <c r="G16" s="137">
        <f t="shared" si="0"/>
        <v>33</v>
      </c>
      <c r="H16" s="79" t="s">
        <v>242</v>
      </c>
      <c r="I16" s="95"/>
      <c r="J16" s="80">
        <f>K13</f>
        <v>16042</v>
      </c>
      <c r="K16" s="519">
        <v>57500</v>
      </c>
      <c r="L16" s="520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6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6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A2:A3"/>
    <mergeCell ref="B2:J2"/>
    <mergeCell ref="K15:L15"/>
    <mergeCell ref="K16:L16"/>
  </mergeCells>
  <pageMargins left="0.7" right="0.7" top="0.75" bottom="0.75" header="0" footer="0"/>
  <pageSetup orientation="portrait"/>
  <headerFooter>
    <oddFooter>&amp;C000000&amp;P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0"/>
  <sheetViews>
    <sheetView showGridLines="0" workbookViewId="0">
      <selection activeCell="B1" sqref="B1:L1"/>
    </sheetView>
  </sheetViews>
  <sheetFormatPr baseColWidth="10" defaultColWidth="12.625" defaultRowHeight="15" customHeight="1"/>
  <cols>
    <col min="1" max="1" width="7.375" customWidth="1"/>
    <col min="2" max="2" width="15.125" customWidth="1"/>
    <col min="3" max="3" width="11.375" customWidth="1"/>
    <col min="4" max="4" width="50.375" customWidth="1"/>
    <col min="5" max="5" width="31.875" customWidth="1"/>
    <col min="6" max="6" width="21.5" customWidth="1"/>
    <col min="7" max="7" width="11.875" customWidth="1"/>
    <col min="8" max="8" width="18.375" customWidth="1"/>
    <col min="9" max="9" width="15.375" customWidth="1"/>
    <col min="10" max="10" width="23.125" customWidth="1"/>
    <col min="11" max="11" width="13.875" customWidth="1"/>
    <col min="12" max="12" width="14.5" customWidth="1"/>
    <col min="13" max="13" width="11.375" customWidth="1"/>
  </cols>
  <sheetData>
    <row r="1" spans="1:25" ht="27" customHeight="1">
      <c r="A1" s="310"/>
      <c r="B1" s="509" t="s">
        <v>2219</v>
      </c>
      <c r="C1" s="510"/>
      <c r="D1" s="510"/>
      <c r="E1" s="510"/>
      <c r="F1" s="510"/>
      <c r="G1" s="510"/>
      <c r="H1" s="510"/>
      <c r="I1" s="510"/>
      <c r="J1" s="510"/>
      <c r="K1" s="510"/>
      <c r="L1" s="51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6.25" customHeight="1">
      <c r="A2" s="512" t="s">
        <v>1</v>
      </c>
      <c r="B2" s="514" t="s">
        <v>1530</v>
      </c>
      <c r="C2" s="515"/>
      <c r="D2" s="515"/>
      <c r="E2" s="515"/>
      <c r="F2" s="515"/>
      <c r="G2" s="515"/>
      <c r="H2" s="515"/>
      <c r="I2" s="515"/>
      <c r="J2" s="516"/>
      <c r="K2" s="3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" customHeight="1">
      <c r="A3" s="513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6.5" customHeight="1">
      <c r="A4" s="7">
        <v>1</v>
      </c>
      <c r="B4" s="311" t="s">
        <v>13</v>
      </c>
      <c r="C4" s="238">
        <v>3</v>
      </c>
      <c r="D4" s="27" t="s">
        <v>1531</v>
      </c>
      <c r="E4" s="27" t="s">
        <v>1532</v>
      </c>
      <c r="F4" s="27" t="s">
        <v>13</v>
      </c>
      <c r="G4" s="312">
        <v>2024</v>
      </c>
      <c r="H4" s="313" t="s">
        <v>16</v>
      </c>
      <c r="I4" s="228">
        <v>871.2</v>
      </c>
      <c r="J4" s="314">
        <v>2613.6</v>
      </c>
      <c r="K4" s="16" t="s">
        <v>17</v>
      </c>
      <c r="L4" s="1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6.5" customHeight="1">
      <c r="A5" s="7">
        <v>2</v>
      </c>
      <c r="B5" s="175" t="s">
        <v>13</v>
      </c>
      <c r="C5" s="9">
        <v>5</v>
      </c>
      <c r="D5" s="27" t="s">
        <v>1533</v>
      </c>
      <c r="E5" s="27" t="s">
        <v>1534</v>
      </c>
      <c r="F5" s="27" t="s">
        <v>13</v>
      </c>
      <c r="G5" s="47">
        <v>2022</v>
      </c>
      <c r="H5" s="313" t="s">
        <v>248</v>
      </c>
      <c r="I5" s="228">
        <v>287.2</v>
      </c>
      <c r="J5" s="314">
        <v>1436</v>
      </c>
      <c r="K5" s="9" t="s">
        <v>17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3.5" customHeight="1">
      <c r="A6" s="7">
        <v>3</v>
      </c>
      <c r="B6" s="315" t="s">
        <v>13</v>
      </c>
      <c r="C6" s="9">
        <v>3</v>
      </c>
      <c r="D6" s="27" t="s">
        <v>1535</v>
      </c>
      <c r="E6" s="27" t="s">
        <v>1536</v>
      </c>
      <c r="F6" s="27" t="s">
        <v>13</v>
      </c>
      <c r="G6" s="47">
        <v>2023</v>
      </c>
      <c r="H6" s="313" t="s">
        <v>16</v>
      </c>
      <c r="I6" s="228">
        <v>348</v>
      </c>
      <c r="J6" s="314">
        <v>1044</v>
      </c>
      <c r="K6" s="16" t="s">
        <v>17</v>
      </c>
      <c r="L6" s="1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6.5" customHeight="1">
      <c r="A7" s="7">
        <v>4</v>
      </c>
      <c r="B7" s="316" t="s">
        <v>13</v>
      </c>
      <c r="C7" s="26">
        <v>3</v>
      </c>
      <c r="D7" s="27" t="s">
        <v>1537</v>
      </c>
      <c r="E7" s="176" t="s">
        <v>1538</v>
      </c>
      <c r="F7" s="317" t="s">
        <v>13</v>
      </c>
      <c r="G7" s="318">
        <v>2024</v>
      </c>
      <c r="H7" s="319" t="s">
        <v>16</v>
      </c>
      <c r="I7" s="228">
        <v>239.2</v>
      </c>
      <c r="J7" s="314">
        <v>717.6</v>
      </c>
      <c r="K7" s="16" t="s">
        <v>17</v>
      </c>
      <c r="L7" s="1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6.5" customHeight="1">
      <c r="A8" s="7">
        <v>5</v>
      </c>
      <c r="B8" s="320" t="s">
        <v>13</v>
      </c>
      <c r="C8" s="26">
        <v>5</v>
      </c>
      <c r="D8" s="27" t="s">
        <v>1539</v>
      </c>
      <c r="E8" s="176" t="s">
        <v>1540</v>
      </c>
      <c r="F8" s="317" t="s">
        <v>13</v>
      </c>
      <c r="G8" s="318">
        <v>2023</v>
      </c>
      <c r="H8" s="319" t="s">
        <v>16</v>
      </c>
      <c r="I8" s="228">
        <v>348</v>
      </c>
      <c r="J8" s="314">
        <v>1740</v>
      </c>
      <c r="K8" s="16" t="s">
        <v>17</v>
      </c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6.5" customHeight="1">
      <c r="A9" s="7">
        <v>6</v>
      </c>
      <c r="B9" s="175" t="s">
        <v>13</v>
      </c>
      <c r="C9" s="26">
        <v>5</v>
      </c>
      <c r="D9" s="27" t="s">
        <v>1541</v>
      </c>
      <c r="E9" s="176" t="s">
        <v>1542</v>
      </c>
      <c r="F9" s="317" t="s">
        <v>13</v>
      </c>
      <c r="G9" s="318">
        <v>2022</v>
      </c>
      <c r="H9" s="319" t="s">
        <v>16</v>
      </c>
      <c r="I9" s="228">
        <v>479.2</v>
      </c>
      <c r="J9" s="314">
        <v>2396</v>
      </c>
      <c r="K9" s="9" t="s">
        <v>17</v>
      </c>
      <c r="L9" s="1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6.5" customHeight="1">
      <c r="A10" s="7">
        <v>7</v>
      </c>
      <c r="B10" s="175" t="s">
        <v>545</v>
      </c>
      <c r="C10" s="9">
        <v>4</v>
      </c>
      <c r="D10" s="27" t="s">
        <v>1543</v>
      </c>
      <c r="E10" s="27" t="s">
        <v>1544</v>
      </c>
      <c r="F10" s="27" t="s">
        <v>1390</v>
      </c>
      <c r="G10" s="47">
        <v>2019</v>
      </c>
      <c r="H10" s="313" t="s">
        <v>16</v>
      </c>
      <c r="I10" s="321">
        <v>3625</v>
      </c>
      <c r="J10" s="322">
        <v>14500</v>
      </c>
      <c r="K10" s="173" t="s">
        <v>549</v>
      </c>
      <c r="L10" s="1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customHeight="1">
      <c r="A11" s="7">
        <v>8</v>
      </c>
      <c r="B11" s="175" t="s">
        <v>545</v>
      </c>
      <c r="C11" s="9">
        <v>5</v>
      </c>
      <c r="D11" s="27" t="s">
        <v>1545</v>
      </c>
      <c r="E11" s="27" t="s">
        <v>1546</v>
      </c>
      <c r="F11" s="27" t="s">
        <v>545</v>
      </c>
      <c r="G11" s="47" t="s">
        <v>1547</v>
      </c>
      <c r="H11" s="313" t="s">
        <v>16</v>
      </c>
      <c r="I11" s="228">
        <v>390</v>
      </c>
      <c r="J11" s="314">
        <v>1950</v>
      </c>
      <c r="K11" s="9" t="s">
        <v>549</v>
      </c>
      <c r="L11" s="1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6.5" customHeight="1">
      <c r="A12" s="7">
        <v>9</v>
      </c>
      <c r="B12" s="175" t="s">
        <v>545</v>
      </c>
      <c r="C12" s="9">
        <v>3</v>
      </c>
      <c r="D12" s="27" t="s">
        <v>1548</v>
      </c>
      <c r="E12" s="27" t="s">
        <v>1549</v>
      </c>
      <c r="F12" s="27" t="s">
        <v>1550</v>
      </c>
      <c r="G12" s="47">
        <v>2022</v>
      </c>
      <c r="H12" s="313" t="s">
        <v>16</v>
      </c>
      <c r="I12" s="228">
        <v>3600</v>
      </c>
      <c r="J12" s="314">
        <v>10800</v>
      </c>
      <c r="K12" s="9" t="s">
        <v>549</v>
      </c>
      <c r="L12" s="15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6.5" customHeight="1">
      <c r="A13" s="7">
        <v>10</v>
      </c>
      <c r="B13" s="175" t="s">
        <v>545</v>
      </c>
      <c r="C13" s="9">
        <v>3</v>
      </c>
      <c r="D13" s="27" t="s">
        <v>1551</v>
      </c>
      <c r="E13" s="27"/>
      <c r="F13" s="27" t="s">
        <v>1552</v>
      </c>
      <c r="G13" s="47">
        <v>2018</v>
      </c>
      <c r="H13" s="313" t="s">
        <v>248</v>
      </c>
      <c r="I13" s="321">
        <v>385</v>
      </c>
      <c r="J13" s="322">
        <v>1155</v>
      </c>
      <c r="K13" s="9" t="s">
        <v>549</v>
      </c>
      <c r="L13" s="15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" customHeight="1">
      <c r="A14" s="7">
        <v>11</v>
      </c>
      <c r="B14" s="175" t="s">
        <v>25</v>
      </c>
      <c r="C14" s="9">
        <v>2</v>
      </c>
      <c r="D14" s="27" t="s">
        <v>1553</v>
      </c>
      <c r="E14" s="27" t="s">
        <v>1554</v>
      </c>
      <c r="F14" s="27" t="s">
        <v>1555</v>
      </c>
      <c r="G14" s="47">
        <v>2016</v>
      </c>
      <c r="H14" s="313" t="s">
        <v>16</v>
      </c>
      <c r="I14" s="228">
        <v>300</v>
      </c>
      <c r="J14" s="314">
        <v>600</v>
      </c>
      <c r="K14" s="9" t="s">
        <v>29</v>
      </c>
      <c r="L14" s="15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" customHeight="1">
      <c r="A15" s="7">
        <v>12</v>
      </c>
      <c r="B15" s="175" t="s">
        <v>25</v>
      </c>
      <c r="C15" s="238">
        <v>5</v>
      </c>
      <c r="D15" s="27" t="s">
        <v>1556</v>
      </c>
      <c r="E15" s="27" t="s">
        <v>1557</v>
      </c>
      <c r="F15" s="27" t="s">
        <v>380</v>
      </c>
      <c r="G15" s="312">
        <v>2023</v>
      </c>
      <c r="H15" s="313" t="s">
        <v>16</v>
      </c>
      <c r="I15" s="323">
        <v>731</v>
      </c>
      <c r="J15" s="314">
        <v>3655</v>
      </c>
      <c r="K15" s="16" t="s">
        <v>29</v>
      </c>
      <c r="L15" s="1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" customHeight="1">
      <c r="A16" s="7">
        <v>13</v>
      </c>
      <c r="B16" s="175" t="s">
        <v>25</v>
      </c>
      <c r="C16" s="238">
        <v>5</v>
      </c>
      <c r="D16" s="27" t="s">
        <v>1558</v>
      </c>
      <c r="E16" s="27" t="s">
        <v>1559</v>
      </c>
      <c r="F16" s="27" t="s">
        <v>380</v>
      </c>
      <c r="G16" s="312">
        <v>2023</v>
      </c>
      <c r="H16" s="313" t="s">
        <v>16</v>
      </c>
      <c r="I16" s="324">
        <v>1122</v>
      </c>
      <c r="J16" s="314">
        <v>5610</v>
      </c>
      <c r="K16" s="173" t="s">
        <v>29</v>
      </c>
      <c r="L16" s="15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" customHeight="1">
      <c r="A17" s="7">
        <v>14</v>
      </c>
      <c r="B17" s="175" t="s">
        <v>25</v>
      </c>
      <c r="C17" s="238">
        <v>4</v>
      </c>
      <c r="D17" s="27" t="s">
        <v>1558</v>
      </c>
      <c r="E17" s="27" t="s">
        <v>1560</v>
      </c>
      <c r="F17" s="27" t="s">
        <v>1561</v>
      </c>
      <c r="G17" s="312">
        <v>2022</v>
      </c>
      <c r="H17" s="313" t="s">
        <v>248</v>
      </c>
      <c r="I17" s="323">
        <v>263</v>
      </c>
      <c r="J17" s="314">
        <v>1052</v>
      </c>
      <c r="K17" s="16" t="s">
        <v>29</v>
      </c>
      <c r="L17" s="15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" customHeight="1">
      <c r="A18" s="7">
        <v>15</v>
      </c>
      <c r="B18" s="175" t="s">
        <v>25</v>
      </c>
      <c r="C18" s="238">
        <v>3</v>
      </c>
      <c r="D18" s="27" t="s">
        <v>1562</v>
      </c>
      <c r="E18" s="27" t="s">
        <v>1563</v>
      </c>
      <c r="F18" s="27" t="s">
        <v>535</v>
      </c>
      <c r="G18" s="312">
        <v>2020</v>
      </c>
      <c r="H18" s="313" t="s">
        <v>16</v>
      </c>
      <c r="I18" s="323">
        <v>434</v>
      </c>
      <c r="J18" s="314">
        <v>1302</v>
      </c>
      <c r="K18" s="16" t="s">
        <v>29</v>
      </c>
      <c r="L18" s="15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" customHeight="1">
      <c r="A19" s="7">
        <v>16</v>
      </c>
      <c r="B19" s="175" t="s">
        <v>25</v>
      </c>
      <c r="C19" s="238">
        <v>3</v>
      </c>
      <c r="D19" s="27" t="s">
        <v>1564</v>
      </c>
      <c r="E19" s="27" t="s">
        <v>1565</v>
      </c>
      <c r="F19" s="325" t="s">
        <v>535</v>
      </c>
      <c r="G19" s="312">
        <v>2023</v>
      </c>
      <c r="H19" s="313" t="s">
        <v>16</v>
      </c>
      <c r="I19" s="323">
        <v>506</v>
      </c>
      <c r="J19" s="314">
        <v>1518</v>
      </c>
      <c r="K19" s="16" t="s">
        <v>29</v>
      </c>
      <c r="L19" s="1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" customHeight="1">
      <c r="A20" s="7">
        <v>17</v>
      </c>
      <c r="B20" s="175" t="s">
        <v>25</v>
      </c>
      <c r="C20" s="238">
        <v>3</v>
      </c>
      <c r="D20" s="27" t="s">
        <v>1566</v>
      </c>
      <c r="E20" s="27" t="s">
        <v>1567</v>
      </c>
      <c r="F20" s="27" t="s">
        <v>1568</v>
      </c>
      <c r="G20" s="312">
        <v>2023</v>
      </c>
      <c r="H20" s="313" t="s">
        <v>16</v>
      </c>
      <c r="I20" s="228">
        <v>280</v>
      </c>
      <c r="J20" s="314">
        <v>840</v>
      </c>
      <c r="K20" s="9" t="s">
        <v>29</v>
      </c>
      <c r="L20" s="1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" customHeight="1">
      <c r="A21" s="7">
        <v>18</v>
      </c>
      <c r="B21" s="27" t="s">
        <v>25</v>
      </c>
      <c r="C21" s="238">
        <v>4</v>
      </c>
      <c r="D21" s="27" t="s">
        <v>1569</v>
      </c>
      <c r="E21" s="27" t="s">
        <v>1570</v>
      </c>
      <c r="F21" s="27" t="s">
        <v>535</v>
      </c>
      <c r="G21" s="312">
        <v>2019</v>
      </c>
      <c r="H21" s="27" t="s">
        <v>16</v>
      </c>
      <c r="I21" s="228">
        <v>362</v>
      </c>
      <c r="J21" s="314">
        <v>1448</v>
      </c>
      <c r="K21" s="16" t="s">
        <v>472</v>
      </c>
      <c r="L21" s="15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" customHeight="1">
      <c r="A22" s="7">
        <v>19</v>
      </c>
      <c r="B22" s="175" t="s">
        <v>25</v>
      </c>
      <c r="C22" s="238">
        <v>3</v>
      </c>
      <c r="D22" s="27" t="s">
        <v>1571</v>
      </c>
      <c r="E22" s="27" t="s">
        <v>1572</v>
      </c>
      <c r="F22" s="27" t="s">
        <v>535</v>
      </c>
      <c r="G22" s="312">
        <v>2024</v>
      </c>
      <c r="H22" s="313" t="s">
        <v>16</v>
      </c>
      <c r="I22" s="228">
        <v>251</v>
      </c>
      <c r="J22" s="314">
        <v>753</v>
      </c>
      <c r="K22" s="9" t="s">
        <v>472</v>
      </c>
      <c r="L22" s="15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" customHeight="1">
      <c r="A23" s="7">
        <v>20</v>
      </c>
      <c r="B23" s="175" t="s">
        <v>25</v>
      </c>
      <c r="C23" s="238">
        <v>5</v>
      </c>
      <c r="D23" s="27" t="s">
        <v>1573</v>
      </c>
      <c r="E23" s="27" t="s">
        <v>1574</v>
      </c>
      <c r="F23" s="27" t="s">
        <v>535</v>
      </c>
      <c r="G23" s="27" t="s">
        <v>66</v>
      </c>
      <c r="H23" s="313" t="s">
        <v>16</v>
      </c>
      <c r="I23" s="228">
        <v>697</v>
      </c>
      <c r="J23" s="314">
        <v>3485</v>
      </c>
      <c r="K23" s="9" t="s">
        <v>472</v>
      </c>
      <c r="L23" s="1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" customHeight="1">
      <c r="A24" s="7">
        <v>21</v>
      </c>
      <c r="B24" s="175" t="s">
        <v>25</v>
      </c>
      <c r="C24" s="9">
        <v>5</v>
      </c>
      <c r="D24" s="27" t="s">
        <v>1575</v>
      </c>
      <c r="E24" s="27" t="s">
        <v>1576</v>
      </c>
      <c r="F24" s="27" t="s">
        <v>535</v>
      </c>
      <c r="G24" s="27" t="s">
        <v>66</v>
      </c>
      <c r="H24" s="313" t="s">
        <v>16</v>
      </c>
      <c r="I24" s="228">
        <v>383</v>
      </c>
      <c r="J24" s="314">
        <v>1915</v>
      </c>
      <c r="K24" s="9" t="s">
        <v>472</v>
      </c>
      <c r="L24" s="15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" customHeight="1">
      <c r="A25" s="7">
        <v>22</v>
      </c>
      <c r="B25" s="27" t="s">
        <v>25</v>
      </c>
      <c r="C25" s="238">
        <v>3</v>
      </c>
      <c r="D25" s="27" t="s">
        <v>1577</v>
      </c>
      <c r="E25" s="27" t="s">
        <v>1578</v>
      </c>
      <c r="F25" s="27" t="s">
        <v>535</v>
      </c>
      <c r="G25" s="47">
        <v>2024</v>
      </c>
      <c r="H25" s="313" t="s">
        <v>16</v>
      </c>
      <c r="I25" s="228">
        <v>247</v>
      </c>
      <c r="J25" s="314">
        <v>741</v>
      </c>
      <c r="K25" s="16" t="s">
        <v>472</v>
      </c>
      <c r="L25" s="15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" customHeight="1">
      <c r="A26" s="7">
        <v>23</v>
      </c>
      <c r="B26" s="175" t="s">
        <v>25</v>
      </c>
      <c r="C26" s="235">
        <v>3</v>
      </c>
      <c r="D26" s="27" t="s">
        <v>1579</v>
      </c>
      <c r="E26" s="27" t="s">
        <v>1580</v>
      </c>
      <c r="F26" s="27" t="s">
        <v>535</v>
      </c>
      <c r="G26" s="47">
        <v>2024</v>
      </c>
      <c r="H26" s="313" t="s">
        <v>248</v>
      </c>
      <c r="I26" s="228">
        <v>213</v>
      </c>
      <c r="J26" s="314">
        <v>639</v>
      </c>
      <c r="K26" s="9" t="s">
        <v>472</v>
      </c>
      <c r="L26" s="15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" customHeight="1">
      <c r="A27" s="7">
        <v>24</v>
      </c>
      <c r="B27" s="175" t="s">
        <v>25</v>
      </c>
      <c r="C27" s="238">
        <v>3</v>
      </c>
      <c r="D27" s="27" t="s">
        <v>1581</v>
      </c>
      <c r="E27" s="27" t="s">
        <v>1582</v>
      </c>
      <c r="F27" s="326" t="s">
        <v>535</v>
      </c>
      <c r="G27" s="312">
        <v>2020</v>
      </c>
      <c r="H27" s="313" t="s">
        <v>248</v>
      </c>
      <c r="I27" s="228">
        <v>255</v>
      </c>
      <c r="J27" s="314">
        <v>765</v>
      </c>
      <c r="K27" s="9" t="s">
        <v>472</v>
      </c>
      <c r="L27" s="15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" customHeight="1">
      <c r="A28" s="7">
        <v>25</v>
      </c>
      <c r="B28" s="175" t="s">
        <v>33</v>
      </c>
      <c r="C28" s="238">
        <v>5</v>
      </c>
      <c r="D28" s="27" t="s">
        <v>1583</v>
      </c>
      <c r="E28" s="27" t="s">
        <v>1584</v>
      </c>
      <c r="F28" s="27" t="s">
        <v>1585</v>
      </c>
      <c r="G28" s="312" t="s">
        <v>1586</v>
      </c>
      <c r="H28" s="313" t="s">
        <v>16</v>
      </c>
      <c r="I28" s="228">
        <v>2302</v>
      </c>
      <c r="J28" s="314">
        <v>11510</v>
      </c>
      <c r="K28" s="9">
        <v>6817</v>
      </c>
      <c r="L28" s="15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" customHeight="1">
      <c r="A29" s="7">
        <v>26</v>
      </c>
      <c r="B29" s="175" t="s">
        <v>33</v>
      </c>
      <c r="C29" s="238">
        <v>5</v>
      </c>
      <c r="D29" s="27" t="s">
        <v>1587</v>
      </c>
      <c r="E29" s="27" t="s">
        <v>1588</v>
      </c>
      <c r="F29" s="27" t="s">
        <v>1585</v>
      </c>
      <c r="G29" s="312" t="s">
        <v>1589</v>
      </c>
      <c r="H29" s="313" t="s">
        <v>16</v>
      </c>
      <c r="I29" s="228">
        <v>1416</v>
      </c>
      <c r="J29" s="314">
        <v>7080</v>
      </c>
      <c r="K29" s="9">
        <v>6817</v>
      </c>
      <c r="L29" s="15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" customHeight="1">
      <c r="A30" s="7">
        <v>27</v>
      </c>
      <c r="B30" s="175" t="s">
        <v>33</v>
      </c>
      <c r="C30" s="238">
        <v>3</v>
      </c>
      <c r="D30" s="27" t="s">
        <v>1590</v>
      </c>
      <c r="E30" s="27" t="s">
        <v>1591</v>
      </c>
      <c r="F30" s="27" t="s">
        <v>1592</v>
      </c>
      <c r="G30" s="312">
        <v>2024</v>
      </c>
      <c r="H30" s="313" t="s">
        <v>16</v>
      </c>
      <c r="I30" s="228">
        <v>758</v>
      </c>
      <c r="J30" s="314">
        <v>2274</v>
      </c>
      <c r="K30" s="9">
        <v>6817</v>
      </c>
      <c r="L30" s="15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" customHeight="1">
      <c r="A31" s="7">
        <v>28</v>
      </c>
      <c r="B31" s="175" t="s">
        <v>33</v>
      </c>
      <c r="C31" s="238">
        <v>5</v>
      </c>
      <c r="D31" s="27" t="s">
        <v>1593</v>
      </c>
      <c r="E31" s="27" t="s">
        <v>1594</v>
      </c>
      <c r="F31" s="27" t="s">
        <v>1592</v>
      </c>
      <c r="G31" s="312">
        <v>2024</v>
      </c>
      <c r="H31" s="313" t="s">
        <v>16</v>
      </c>
      <c r="I31" s="228">
        <v>782</v>
      </c>
      <c r="J31" s="314">
        <v>3910</v>
      </c>
      <c r="K31" s="9">
        <v>6817</v>
      </c>
      <c r="L31" s="1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" customHeight="1">
      <c r="A32" s="7">
        <v>29</v>
      </c>
      <c r="B32" s="175" t="s">
        <v>33</v>
      </c>
      <c r="C32" s="238">
        <v>5</v>
      </c>
      <c r="D32" s="27" t="s">
        <v>1595</v>
      </c>
      <c r="E32" s="27" t="s">
        <v>1596</v>
      </c>
      <c r="F32" s="27" t="s">
        <v>1597</v>
      </c>
      <c r="G32" s="312">
        <v>2011</v>
      </c>
      <c r="H32" s="313" t="s">
        <v>16</v>
      </c>
      <c r="I32" s="228">
        <v>335</v>
      </c>
      <c r="J32" s="314">
        <v>1675</v>
      </c>
      <c r="K32" s="9">
        <v>6817</v>
      </c>
      <c r="L32" s="15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" customHeight="1">
      <c r="A33" s="7">
        <v>30</v>
      </c>
      <c r="B33" s="27" t="s">
        <v>33</v>
      </c>
      <c r="C33" s="238">
        <v>5</v>
      </c>
      <c r="D33" s="27" t="s">
        <v>1598</v>
      </c>
      <c r="E33" s="240" t="s">
        <v>1599</v>
      </c>
      <c r="F33" s="327" t="s">
        <v>1597</v>
      </c>
      <c r="G33" s="47">
        <v>2020</v>
      </c>
      <c r="H33" s="313" t="s">
        <v>16</v>
      </c>
      <c r="I33" s="228">
        <v>630</v>
      </c>
      <c r="J33" s="314">
        <v>3150</v>
      </c>
      <c r="K33" s="33">
        <v>6817</v>
      </c>
      <c r="L33" s="15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" customHeight="1">
      <c r="A34" s="7">
        <v>31</v>
      </c>
      <c r="B34" s="27" t="s">
        <v>33</v>
      </c>
      <c r="C34" s="238">
        <v>5</v>
      </c>
      <c r="D34" s="27" t="s">
        <v>1600</v>
      </c>
      <c r="E34" s="240" t="s">
        <v>1601</v>
      </c>
      <c r="F34" s="47" t="s">
        <v>1602</v>
      </c>
      <c r="G34" s="47">
        <v>2024</v>
      </c>
      <c r="H34" s="313" t="s">
        <v>16</v>
      </c>
      <c r="I34" s="228">
        <v>331</v>
      </c>
      <c r="J34" s="314">
        <v>1655</v>
      </c>
      <c r="K34" s="33">
        <v>6817</v>
      </c>
      <c r="L34" s="15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" customHeight="1">
      <c r="A35" s="7">
        <v>32</v>
      </c>
      <c r="B35" s="27" t="s">
        <v>513</v>
      </c>
      <c r="C35" s="238">
        <v>2</v>
      </c>
      <c r="D35" s="27" t="s">
        <v>1603</v>
      </c>
      <c r="E35" s="240" t="s">
        <v>1604</v>
      </c>
      <c r="F35" s="47" t="s">
        <v>541</v>
      </c>
      <c r="G35" s="47">
        <v>2020</v>
      </c>
      <c r="H35" s="313" t="s">
        <v>16</v>
      </c>
      <c r="I35" s="228">
        <v>600</v>
      </c>
      <c r="J35" s="314">
        <v>1200</v>
      </c>
      <c r="K35" s="33" t="s">
        <v>517</v>
      </c>
      <c r="L35" s="15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" customHeight="1">
      <c r="A36" s="7">
        <v>33</v>
      </c>
      <c r="B36" s="19" t="s">
        <v>1446</v>
      </c>
      <c r="C36" s="328">
        <v>3</v>
      </c>
      <c r="D36" s="27" t="s">
        <v>1605</v>
      </c>
      <c r="E36" s="243" t="s">
        <v>1606</v>
      </c>
      <c r="F36" s="243" t="s">
        <v>13</v>
      </c>
      <c r="G36" s="329">
        <v>2009</v>
      </c>
      <c r="H36" s="330" t="s">
        <v>16</v>
      </c>
      <c r="I36" s="305">
        <v>292</v>
      </c>
      <c r="J36" s="314">
        <v>876</v>
      </c>
      <c r="K36" s="9" t="s">
        <v>1449</v>
      </c>
      <c r="L36" s="15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" customHeight="1">
      <c r="A37" s="7">
        <v>34</v>
      </c>
      <c r="B37" s="19" t="s">
        <v>1446</v>
      </c>
      <c r="C37" s="33">
        <v>3</v>
      </c>
      <c r="D37" s="27" t="s">
        <v>1607</v>
      </c>
      <c r="E37" s="331" t="s">
        <v>1608</v>
      </c>
      <c r="F37" s="331" t="s">
        <v>13</v>
      </c>
      <c r="G37" s="332">
        <v>2024</v>
      </c>
      <c r="H37" s="240" t="s">
        <v>16</v>
      </c>
      <c r="I37" s="118">
        <v>319.2</v>
      </c>
      <c r="J37" s="314">
        <v>957.6</v>
      </c>
      <c r="K37" s="9" t="s">
        <v>1449</v>
      </c>
      <c r="L37" s="15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" customHeight="1">
      <c r="A38" s="7">
        <v>35</v>
      </c>
      <c r="B38" s="19" t="s">
        <v>214</v>
      </c>
      <c r="C38" s="241">
        <v>5</v>
      </c>
      <c r="D38" s="27" t="s">
        <v>1609</v>
      </c>
      <c r="E38" s="333" t="s">
        <v>1610</v>
      </c>
      <c r="F38" s="333" t="s">
        <v>1611</v>
      </c>
      <c r="G38" s="334">
        <v>2024</v>
      </c>
      <c r="H38" s="335" t="s">
        <v>16</v>
      </c>
      <c r="I38" s="336">
        <v>302.5</v>
      </c>
      <c r="J38" s="314">
        <v>1512.5</v>
      </c>
      <c r="K38" s="9" t="s">
        <v>219</v>
      </c>
      <c r="L38" s="15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" customHeight="1">
      <c r="A39" s="7">
        <v>36</v>
      </c>
      <c r="B39" s="19" t="s">
        <v>214</v>
      </c>
      <c r="C39" s="241">
        <v>2</v>
      </c>
      <c r="D39" s="27" t="s">
        <v>1612</v>
      </c>
      <c r="E39" s="333" t="s">
        <v>1613</v>
      </c>
      <c r="F39" s="333" t="s">
        <v>1614</v>
      </c>
      <c r="G39" s="334">
        <v>2021</v>
      </c>
      <c r="H39" s="335" t="s">
        <v>16</v>
      </c>
      <c r="I39" s="336">
        <v>547.25</v>
      </c>
      <c r="J39" s="314">
        <v>1094.5</v>
      </c>
      <c r="K39" s="9" t="s">
        <v>219</v>
      </c>
      <c r="L39" s="15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" customHeight="1">
      <c r="A40" s="7">
        <v>37</v>
      </c>
      <c r="B40" s="19" t="s">
        <v>214</v>
      </c>
      <c r="C40" s="337">
        <v>2</v>
      </c>
      <c r="D40" s="27" t="s">
        <v>1615</v>
      </c>
      <c r="E40" s="338" t="s">
        <v>1616</v>
      </c>
      <c r="F40" s="339" t="s">
        <v>1614</v>
      </c>
      <c r="G40" s="339">
        <v>2023</v>
      </c>
      <c r="H40" s="335" t="s">
        <v>16</v>
      </c>
      <c r="I40" s="336">
        <v>643.5</v>
      </c>
      <c r="J40" s="314">
        <v>1287</v>
      </c>
      <c r="K40" s="9" t="s">
        <v>219</v>
      </c>
      <c r="L40" s="15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" customHeight="1">
      <c r="A41" s="7">
        <v>38</v>
      </c>
      <c r="B41" s="19" t="s">
        <v>214</v>
      </c>
      <c r="C41" s="337">
        <v>2</v>
      </c>
      <c r="D41" s="27" t="s">
        <v>1617</v>
      </c>
      <c r="E41" s="338" t="s">
        <v>1618</v>
      </c>
      <c r="F41" s="339" t="s">
        <v>1614</v>
      </c>
      <c r="G41" s="339">
        <v>2021</v>
      </c>
      <c r="H41" s="335" t="s">
        <v>16</v>
      </c>
      <c r="I41" s="336">
        <v>522.5</v>
      </c>
      <c r="J41" s="314">
        <v>1045</v>
      </c>
      <c r="K41" s="9" t="s">
        <v>219</v>
      </c>
      <c r="L41" s="15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" customHeight="1">
      <c r="A42" s="7">
        <v>39</v>
      </c>
      <c r="B42" s="19" t="s">
        <v>214</v>
      </c>
      <c r="C42" s="337">
        <v>2</v>
      </c>
      <c r="D42" s="27" t="s">
        <v>1619</v>
      </c>
      <c r="E42" s="338" t="s">
        <v>1620</v>
      </c>
      <c r="F42" s="339" t="s">
        <v>1621</v>
      </c>
      <c r="G42" s="339">
        <v>2022</v>
      </c>
      <c r="H42" s="335" t="s">
        <v>16</v>
      </c>
      <c r="I42" s="336">
        <v>437.25</v>
      </c>
      <c r="J42" s="314">
        <v>874.5</v>
      </c>
      <c r="K42" s="9" t="s">
        <v>219</v>
      </c>
      <c r="L42" s="15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" customHeight="1">
      <c r="A43" s="7">
        <v>40</v>
      </c>
      <c r="B43" s="19" t="s">
        <v>214</v>
      </c>
      <c r="C43" s="337">
        <v>2</v>
      </c>
      <c r="D43" s="27" t="s">
        <v>1622</v>
      </c>
      <c r="E43" s="338" t="s">
        <v>1623</v>
      </c>
      <c r="F43" s="339" t="s">
        <v>1048</v>
      </c>
      <c r="G43" s="339">
        <v>2024</v>
      </c>
      <c r="H43" s="335" t="s">
        <v>16</v>
      </c>
      <c r="I43" s="336">
        <v>321.75</v>
      </c>
      <c r="J43" s="314">
        <v>643.5</v>
      </c>
      <c r="K43" s="9" t="s">
        <v>219</v>
      </c>
      <c r="L43" s="15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" customHeight="1">
      <c r="A44" s="7">
        <v>41</v>
      </c>
      <c r="B44" s="19" t="s">
        <v>1624</v>
      </c>
      <c r="C44" s="337">
        <v>2</v>
      </c>
      <c r="D44" s="27" t="s">
        <v>560</v>
      </c>
      <c r="E44" s="338" t="s">
        <v>1625</v>
      </c>
      <c r="F44" s="339" t="s">
        <v>1626</v>
      </c>
      <c r="G44" s="339">
        <v>2020</v>
      </c>
      <c r="H44" s="335" t="s">
        <v>16</v>
      </c>
      <c r="I44" s="336">
        <v>183.2</v>
      </c>
      <c r="J44" s="314">
        <v>366.4</v>
      </c>
      <c r="K44" s="9" t="s">
        <v>1627</v>
      </c>
      <c r="L44" s="15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" customHeight="1">
      <c r="A45" s="7">
        <v>42</v>
      </c>
      <c r="B45" s="19" t="s">
        <v>1624</v>
      </c>
      <c r="C45" s="337">
        <v>3</v>
      </c>
      <c r="D45" s="27" t="s">
        <v>1628</v>
      </c>
      <c r="E45" s="338" t="s">
        <v>1629</v>
      </c>
      <c r="F45" s="339" t="s">
        <v>1626</v>
      </c>
      <c r="G45" s="339">
        <v>2022</v>
      </c>
      <c r="H45" s="335" t="s">
        <v>16</v>
      </c>
      <c r="I45" s="336">
        <v>232</v>
      </c>
      <c r="J45" s="314">
        <v>696</v>
      </c>
      <c r="K45" s="9" t="s">
        <v>1627</v>
      </c>
      <c r="L45" s="15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" customHeight="1">
      <c r="A46" s="7">
        <v>43</v>
      </c>
      <c r="B46" s="19" t="s">
        <v>1624</v>
      </c>
      <c r="C46" s="337">
        <v>3</v>
      </c>
      <c r="D46" s="27" t="s">
        <v>1630</v>
      </c>
      <c r="E46" s="338" t="s">
        <v>1631</v>
      </c>
      <c r="F46" s="339" t="s">
        <v>1626</v>
      </c>
      <c r="G46" s="339">
        <v>2022</v>
      </c>
      <c r="H46" s="335" t="s">
        <v>16</v>
      </c>
      <c r="I46" s="336">
        <v>200</v>
      </c>
      <c r="J46" s="314">
        <v>600</v>
      </c>
      <c r="K46" s="9" t="s">
        <v>1627</v>
      </c>
      <c r="L46" s="15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" customHeight="1">
      <c r="A47" s="7">
        <v>44</v>
      </c>
      <c r="B47" s="19" t="s">
        <v>1624</v>
      </c>
      <c r="C47" s="337">
        <v>3</v>
      </c>
      <c r="D47" s="27" t="s">
        <v>1632</v>
      </c>
      <c r="E47" s="338" t="s">
        <v>1633</v>
      </c>
      <c r="F47" s="339" t="s">
        <v>1626</v>
      </c>
      <c r="G47" s="339">
        <v>2024</v>
      </c>
      <c r="H47" s="335" t="s">
        <v>16</v>
      </c>
      <c r="I47" s="336">
        <v>320</v>
      </c>
      <c r="J47" s="314">
        <v>960</v>
      </c>
      <c r="K47" s="9" t="s">
        <v>1627</v>
      </c>
      <c r="L47" s="15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" customHeight="1">
      <c r="A48" s="7">
        <v>45</v>
      </c>
      <c r="B48" s="19" t="s">
        <v>1624</v>
      </c>
      <c r="C48" s="337">
        <v>3</v>
      </c>
      <c r="D48" s="27" t="s">
        <v>1634</v>
      </c>
      <c r="E48" s="338" t="s">
        <v>1635</v>
      </c>
      <c r="F48" s="339" t="s">
        <v>1626</v>
      </c>
      <c r="G48" s="339">
        <v>2024</v>
      </c>
      <c r="H48" s="335" t="s">
        <v>16</v>
      </c>
      <c r="I48" s="336">
        <v>352</v>
      </c>
      <c r="J48" s="314">
        <v>1056</v>
      </c>
      <c r="K48" s="9" t="s">
        <v>1627</v>
      </c>
      <c r="L48" s="15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6" ht="15" customHeight="1">
      <c r="A49" s="340"/>
      <c r="B49" s="58"/>
      <c r="C49" s="59"/>
      <c r="D49" s="58"/>
      <c r="E49" s="58"/>
      <c r="F49" s="58"/>
      <c r="G49" s="60"/>
      <c r="H49" s="58"/>
      <c r="I49" s="58"/>
      <c r="J49" s="61"/>
      <c r="K49" s="62"/>
      <c r="L49" s="6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6" ht="15" customHeight="1">
      <c r="A50" s="341"/>
      <c r="B50" s="65"/>
      <c r="C50" s="65"/>
      <c r="D50" s="65"/>
      <c r="E50" s="65"/>
      <c r="F50" s="65"/>
      <c r="G50" s="65"/>
      <c r="H50" s="65"/>
      <c r="I50" s="65"/>
      <c r="J50" s="65"/>
      <c r="K50" s="66"/>
      <c r="L50" s="67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6" ht="15" customHeight="1">
      <c r="A51" s="75" t="s">
        <v>238</v>
      </c>
      <c r="B51" s="75" t="s">
        <v>239</v>
      </c>
      <c r="C51" s="76"/>
      <c r="D51" s="77"/>
      <c r="E51" s="77"/>
      <c r="F51" s="77"/>
      <c r="G51" s="77"/>
      <c r="H51" s="77"/>
      <c r="I51" s="91"/>
      <c r="J51" s="79" t="s">
        <v>11</v>
      </c>
      <c r="K51" s="80">
        <f>SUM(J4:J48)</f>
        <v>107098.2</v>
      </c>
      <c r="L51" s="74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6" ht="15" customHeight="1">
      <c r="A52" s="81">
        <f>A48</f>
        <v>45</v>
      </c>
      <c r="B52" s="137">
        <f>SUM(C4:C48)</f>
        <v>160</v>
      </c>
      <c r="C52" s="83" t="s">
        <v>240</v>
      </c>
      <c r="D52" s="65"/>
      <c r="E52" s="65"/>
      <c r="F52" s="65"/>
      <c r="G52" s="65"/>
      <c r="H52" s="65"/>
      <c r="I52" s="65"/>
      <c r="J52" s="65"/>
      <c r="K52" s="84"/>
      <c r="L52" s="85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6" ht="15" customHeight="1">
      <c r="A53" s="342"/>
      <c r="B53" s="87"/>
      <c r="C53" s="87"/>
      <c r="D53" s="87"/>
      <c r="E53" s="88"/>
      <c r="F53" s="89" t="s">
        <v>238</v>
      </c>
      <c r="G53" s="89" t="s">
        <v>239</v>
      </c>
      <c r="H53" s="90"/>
      <c r="I53" s="77"/>
      <c r="J53" s="91"/>
      <c r="K53" s="517" t="s">
        <v>241</v>
      </c>
      <c r="L53" s="518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6" ht="15" customHeight="1">
      <c r="A54" s="342"/>
      <c r="B54" s="87"/>
      <c r="C54" s="87"/>
      <c r="D54" s="87"/>
      <c r="E54" s="88"/>
      <c r="F54" s="92">
        <f t="shared" ref="F54:G54" si="0">A52</f>
        <v>45</v>
      </c>
      <c r="G54" s="137">
        <f t="shared" si="0"/>
        <v>160</v>
      </c>
      <c r="H54" s="79" t="s">
        <v>242</v>
      </c>
      <c r="I54" s="95"/>
      <c r="J54" s="80">
        <f>K51</f>
        <v>107098.2</v>
      </c>
      <c r="K54" s="519">
        <v>100000</v>
      </c>
      <c r="L54" s="52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6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26" ht="15" customHeight="1">
      <c r="A56" s="34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6" ht="15" customHeight="1">
      <c r="A57" s="34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6" ht="15" customHeight="1">
      <c r="A58" s="34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6" ht="15" customHeight="1">
      <c r="A59" s="34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6" ht="15.75" customHeight="1">
      <c r="A60" s="34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34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34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34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34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.75" customHeight="1">
      <c r="A65" s="34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>
      <c r="A66" s="34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>
      <c r="A67" s="34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>
      <c r="A68" s="34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>
      <c r="A69" s="34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>
      <c r="A70" s="34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34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34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34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34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34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34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34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34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34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34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34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34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34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34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34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34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34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34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34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34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34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34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34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34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34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34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34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34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34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34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34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34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34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34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34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34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34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34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34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34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34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34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34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34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34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34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34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34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34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34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34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34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34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34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34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34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34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34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34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34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34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34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34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34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34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34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34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34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34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34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34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34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34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34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34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34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34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34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34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34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34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34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34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34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34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34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34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34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34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34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34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34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34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34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34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34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34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34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34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34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34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34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34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34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34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34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34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34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34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34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34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34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34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34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34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34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34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34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34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34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34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34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34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34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34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34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34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34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34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34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34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34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34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34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34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34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34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34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34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34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34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34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34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34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34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34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34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34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34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34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34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34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34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34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34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34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34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34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34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34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34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34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34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34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34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34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34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34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34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34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34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34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34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34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34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34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34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34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34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34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34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34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34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34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A2:A3"/>
    <mergeCell ref="B2:J2"/>
    <mergeCell ref="K53:L53"/>
    <mergeCell ref="K54:L54"/>
  </mergeCells>
  <pageMargins left="0.7" right="0.7" top="0.75" bottom="0.75" header="0" footer="0"/>
  <pageSetup orientation="landscape"/>
  <headerFooter>
    <oddFooter>&amp;C000000&amp;P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0"/>
  <sheetViews>
    <sheetView showGridLines="0" workbookViewId="0">
      <selection activeCell="J13" sqref="J13"/>
    </sheetView>
  </sheetViews>
  <sheetFormatPr baseColWidth="10" defaultColWidth="12.625" defaultRowHeight="15" customHeight="1"/>
  <cols>
    <col min="1" max="1" width="8.375" customWidth="1"/>
    <col min="2" max="2" width="14" customWidth="1"/>
    <col min="3" max="3" width="11" customWidth="1"/>
    <col min="4" max="4" width="57.875" customWidth="1"/>
    <col min="5" max="5" width="33.625" customWidth="1"/>
    <col min="6" max="6" width="30.875" customWidth="1"/>
    <col min="7" max="7" width="20.625" customWidth="1"/>
    <col min="8" max="8" width="17.875" customWidth="1"/>
    <col min="9" max="9" width="18" customWidth="1"/>
    <col min="10" max="10" width="17" customWidth="1"/>
    <col min="11" max="12" width="14.375" customWidth="1"/>
    <col min="13" max="13" width="12.875" customWidth="1"/>
    <col min="14" max="15" width="9.375" customWidth="1"/>
  </cols>
  <sheetData>
    <row r="1" spans="1:23" ht="27" customHeight="1">
      <c r="A1" s="1"/>
      <c r="B1" s="509" t="s">
        <v>2219</v>
      </c>
      <c r="C1" s="510"/>
      <c r="D1" s="510"/>
      <c r="E1" s="510"/>
      <c r="F1" s="510"/>
      <c r="G1" s="510"/>
      <c r="H1" s="510"/>
      <c r="I1" s="510"/>
      <c r="J1" s="510"/>
      <c r="K1" s="510"/>
      <c r="L1" s="511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6.25" customHeight="1">
      <c r="A2" s="512" t="s">
        <v>1</v>
      </c>
      <c r="B2" s="514" t="s">
        <v>1636</v>
      </c>
      <c r="C2" s="515"/>
      <c r="D2" s="515"/>
      <c r="E2" s="515"/>
      <c r="F2" s="515"/>
      <c r="G2" s="515"/>
      <c r="H2" s="515"/>
      <c r="I2" s="515"/>
      <c r="J2" s="516"/>
      <c r="K2" s="3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>
      <c r="A3" s="513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.75" customHeight="1">
      <c r="A4" s="7">
        <v>1</v>
      </c>
      <c r="B4" s="311" t="s">
        <v>13</v>
      </c>
      <c r="C4" s="9">
        <v>5</v>
      </c>
      <c r="D4" s="10" t="s">
        <v>1637</v>
      </c>
      <c r="E4" s="10" t="s">
        <v>1638</v>
      </c>
      <c r="F4" s="10" t="s">
        <v>13</v>
      </c>
      <c r="G4" s="11" t="s">
        <v>461</v>
      </c>
      <c r="H4" s="8" t="s">
        <v>16</v>
      </c>
      <c r="I4" s="228">
        <v>303.2</v>
      </c>
      <c r="J4" s="13">
        <v>1516</v>
      </c>
      <c r="K4" s="16" t="s">
        <v>17</v>
      </c>
      <c r="L4" s="15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customHeight="1">
      <c r="A5" s="7">
        <v>2</v>
      </c>
      <c r="B5" s="10" t="s">
        <v>25</v>
      </c>
      <c r="C5" s="9">
        <v>5</v>
      </c>
      <c r="D5" s="10" t="s">
        <v>1639</v>
      </c>
      <c r="E5" s="10" t="s">
        <v>1640</v>
      </c>
      <c r="F5" s="10" t="s">
        <v>535</v>
      </c>
      <c r="G5" s="11" t="s">
        <v>1641</v>
      </c>
      <c r="H5" s="8" t="s">
        <v>16</v>
      </c>
      <c r="I5" s="13">
        <v>1378</v>
      </c>
      <c r="J5" s="13">
        <v>6890</v>
      </c>
      <c r="K5" s="9" t="s">
        <v>472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>
      <c r="A6" s="7">
        <v>3</v>
      </c>
      <c r="B6" s="175" t="s">
        <v>33</v>
      </c>
      <c r="C6" s="9">
        <v>3</v>
      </c>
      <c r="D6" s="10" t="s">
        <v>1642</v>
      </c>
      <c r="E6" s="10" t="s">
        <v>1643</v>
      </c>
      <c r="F6" s="10" t="s">
        <v>13</v>
      </c>
      <c r="G6" s="11">
        <v>2017</v>
      </c>
      <c r="H6" s="8" t="s">
        <v>248</v>
      </c>
      <c r="I6" s="253">
        <v>301</v>
      </c>
      <c r="J6" s="13">
        <v>903</v>
      </c>
      <c r="K6" s="21">
        <v>6817</v>
      </c>
      <c r="L6" s="15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customHeight="1">
      <c r="A7" s="7">
        <v>4</v>
      </c>
      <c r="B7" s="10" t="s">
        <v>33</v>
      </c>
      <c r="C7" s="9">
        <v>3</v>
      </c>
      <c r="D7" s="10" t="s">
        <v>1644</v>
      </c>
      <c r="E7" s="10" t="s">
        <v>1645</v>
      </c>
      <c r="F7" s="10" t="s">
        <v>391</v>
      </c>
      <c r="G7" s="11">
        <v>2012</v>
      </c>
      <c r="H7" s="8" t="s">
        <v>16</v>
      </c>
      <c r="I7" s="13">
        <v>537</v>
      </c>
      <c r="J7" s="13">
        <v>1611</v>
      </c>
      <c r="K7" s="9">
        <v>6817</v>
      </c>
      <c r="L7" s="15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" customHeight="1">
      <c r="A8" s="125"/>
      <c r="B8" s="126"/>
      <c r="C8" s="127"/>
      <c r="D8" s="126"/>
      <c r="E8" s="126"/>
      <c r="F8" s="126"/>
      <c r="G8" s="128"/>
      <c r="H8" s="126"/>
      <c r="I8" s="126"/>
      <c r="J8" s="129"/>
      <c r="K8" s="130"/>
      <c r="L8" s="63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" customHeight="1">
      <c r="A9" s="64"/>
      <c r="B9" s="65"/>
      <c r="C9" s="65"/>
      <c r="D9" s="65"/>
      <c r="E9" s="65"/>
      <c r="F9" s="65"/>
      <c r="G9" s="65"/>
      <c r="H9" s="65"/>
      <c r="I9" s="65"/>
      <c r="J9" s="65"/>
      <c r="K9" s="66"/>
      <c r="L9" s="67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" customHeight="1">
      <c r="A10" s="75" t="s">
        <v>238</v>
      </c>
      <c r="B10" s="75" t="s">
        <v>239</v>
      </c>
      <c r="C10" s="76"/>
      <c r="D10" s="77"/>
      <c r="E10" s="77"/>
      <c r="F10" s="77"/>
      <c r="G10" s="77"/>
      <c r="H10" s="77"/>
      <c r="I10" s="91"/>
      <c r="J10" s="79" t="s">
        <v>11</v>
      </c>
      <c r="K10" s="80">
        <f>SUM(J4:J7)</f>
        <v>10920</v>
      </c>
      <c r="L10" s="74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" customHeight="1">
      <c r="A11" s="81">
        <f>A7</f>
        <v>4</v>
      </c>
      <c r="B11" s="137">
        <f>SUM(C4:C7)</f>
        <v>16</v>
      </c>
      <c r="C11" s="83" t="s">
        <v>240</v>
      </c>
      <c r="D11" s="65"/>
      <c r="E11" s="65"/>
      <c r="F11" s="65"/>
      <c r="G11" s="65"/>
      <c r="H11" s="65"/>
      <c r="I11" s="65"/>
      <c r="J11" s="65"/>
      <c r="K11" s="84"/>
      <c r="L11" s="8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" customHeight="1">
      <c r="A12" s="344"/>
      <c r="B12" s="345"/>
      <c r="C12" s="87"/>
      <c r="D12" s="87"/>
      <c r="E12" s="88"/>
      <c r="F12" s="89" t="s">
        <v>238</v>
      </c>
      <c r="G12" s="89" t="s">
        <v>239</v>
      </c>
      <c r="H12" s="90"/>
      <c r="I12" s="77"/>
      <c r="J12" s="91"/>
      <c r="K12" s="517" t="s">
        <v>241</v>
      </c>
      <c r="L12" s="518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" customHeight="1">
      <c r="A13" s="86"/>
      <c r="B13" s="87"/>
      <c r="C13" s="87"/>
      <c r="D13" s="87"/>
      <c r="E13" s="88"/>
      <c r="F13" s="92">
        <f t="shared" ref="F13:G13" si="0">A11</f>
        <v>4</v>
      </c>
      <c r="G13" s="137">
        <f t="shared" si="0"/>
        <v>16</v>
      </c>
      <c r="H13" s="79" t="s">
        <v>242</v>
      </c>
      <c r="I13" s="95"/>
      <c r="J13" s="80">
        <f>K10</f>
        <v>10920</v>
      </c>
      <c r="K13" s="519">
        <v>80000</v>
      </c>
      <c r="L13" s="520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3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6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6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6" ht="18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6" ht="16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6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6" ht="16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6" ht="16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A2:A3"/>
    <mergeCell ref="B2:J2"/>
    <mergeCell ref="K12:L12"/>
    <mergeCell ref="K13:L13"/>
  </mergeCells>
  <pageMargins left="0.7" right="0.7" top="0.75" bottom="0.75" header="0" footer="0"/>
  <pageSetup orientation="portrait"/>
  <headerFooter>
    <oddFooter>&amp;C000000&amp;P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1000"/>
  <sheetViews>
    <sheetView showGridLines="0" workbookViewId="0">
      <selection activeCell="J22" sqref="J22"/>
    </sheetView>
  </sheetViews>
  <sheetFormatPr baseColWidth="10" defaultColWidth="12.625" defaultRowHeight="15" customHeight="1"/>
  <cols>
    <col min="1" max="1" width="7.875" customWidth="1"/>
    <col min="2" max="2" width="14.375" customWidth="1"/>
    <col min="3" max="3" width="10.5" customWidth="1"/>
    <col min="4" max="4" width="51.5" customWidth="1"/>
    <col min="5" max="5" width="30.875" customWidth="1"/>
    <col min="6" max="6" width="19.875" customWidth="1"/>
    <col min="7" max="7" width="10.375" customWidth="1"/>
    <col min="8" max="8" width="17.875" customWidth="1"/>
    <col min="9" max="9" width="14.625" customWidth="1"/>
    <col min="10" max="10" width="20.875" customWidth="1"/>
    <col min="11" max="11" width="12.375" customWidth="1"/>
    <col min="12" max="12" width="13.375" customWidth="1"/>
    <col min="13" max="13" width="14.375" customWidth="1"/>
    <col min="14" max="14" width="10.875" customWidth="1"/>
  </cols>
  <sheetData>
    <row r="1" spans="1:24" ht="27" customHeight="1">
      <c r="A1" s="1"/>
      <c r="B1" s="509" t="s">
        <v>2219</v>
      </c>
      <c r="C1" s="510"/>
      <c r="D1" s="510"/>
      <c r="E1" s="510"/>
      <c r="F1" s="510"/>
      <c r="G1" s="510"/>
      <c r="H1" s="510"/>
      <c r="I1" s="510"/>
      <c r="J1" s="510"/>
      <c r="K1" s="510"/>
      <c r="L1" s="51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6.25" customHeight="1">
      <c r="A2" s="512" t="s">
        <v>1</v>
      </c>
      <c r="B2" s="514" t="s">
        <v>1646</v>
      </c>
      <c r="C2" s="515"/>
      <c r="D2" s="515"/>
      <c r="E2" s="515"/>
      <c r="F2" s="515"/>
      <c r="G2" s="515"/>
      <c r="H2" s="515"/>
      <c r="I2" s="515"/>
      <c r="J2" s="516"/>
      <c r="K2" s="3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" customHeight="1">
      <c r="A3" s="513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" customHeight="1">
      <c r="A4" s="346">
        <v>1</v>
      </c>
      <c r="B4" s="347" t="s">
        <v>25</v>
      </c>
      <c r="C4" s="348">
        <v>2</v>
      </c>
      <c r="D4" s="349" t="s">
        <v>1647</v>
      </c>
      <c r="E4" s="349" t="s">
        <v>1648</v>
      </c>
      <c r="F4" s="349" t="s">
        <v>1649</v>
      </c>
      <c r="G4" s="350">
        <v>2018</v>
      </c>
      <c r="H4" s="351" t="s">
        <v>16</v>
      </c>
      <c r="I4" s="352">
        <v>348</v>
      </c>
      <c r="J4" s="352">
        <v>696</v>
      </c>
      <c r="K4" s="16" t="s">
        <v>29</v>
      </c>
      <c r="L4" s="1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customHeight="1">
      <c r="A5" s="346">
        <v>2</v>
      </c>
      <c r="B5" s="353" t="s">
        <v>25</v>
      </c>
      <c r="C5" s="348">
        <v>3</v>
      </c>
      <c r="D5" s="349" t="s">
        <v>1650</v>
      </c>
      <c r="E5" s="349" t="s">
        <v>1651</v>
      </c>
      <c r="F5" s="354" t="s">
        <v>1652</v>
      </c>
      <c r="G5" s="350">
        <v>2021</v>
      </c>
      <c r="H5" s="351" t="s">
        <v>16</v>
      </c>
      <c r="I5" s="355">
        <v>270</v>
      </c>
      <c r="J5" s="352">
        <v>810</v>
      </c>
      <c r="K5" s="16" t="s">
        <v>29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" customHeight="1">
      <c r="A6" s="346">
        <v>3</v>
      </c>
      <c r="B6" s="353" t="s">
        <v>25</v>
      </c>
      <c r="C6" s="348">
        <v>3</v>
      </c>
      <c r="D6" s="349" t="s">
        <v>1653</v>
      </c>
      <c r="E6" s="349" t="s">
        <v>1654</v>
      </c>
      <c r="F6" s="349" t="s">
        <v>1652</v>
      </c>
      <c r="G6" s="350">
        <v>2019</v>
      </c>
      <c r="H6" s="351" t="s">
        <v>16</v>
      </c>
      <c r="I6" s="355">
        <v>107</v>
      </c>
      <c r="J6" s="352">
        <v>321</v>
      </c>
      <c r="K6" s="16" t="s">
        <v>29</v>
      </c>
      <c r="L6" s="1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" customHeight="1">
      <c r="A7" s="346">
        <v>4</v>
      </c>
      <c r="B7" s="353" t="s">
        <v>25</v>
      </c>
      <c r="C7" s="348">
        <v>3</v>
      </c>
      <c r="D7" s="349" t="s">
        <v>1655</v>
      </c>
      <c r="E7" s="349" t="s">
        <v>1656</v>
      </c>
      <c r="F7" s="349" t="s">
        <v>870</v>
      </c>
      <c r="G7" s="350">
        <v>2023</v>
      </c>
      <c r="H7" s="351" t="s">
        <v>16</v>
      </c>
      <c r="I7" s="355">
        <v>280</v>
      </c>
      <c r="J7" s="352">
        <v>840</v>
      </c>
      <c r="K7" s="16" t="s">
        <v>29</v>
      </c>
      <c r="L7" s="1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>
      <c r="A8" s="346">
        <v>5</v>
      </c>
      <c r="B8" s="353" t="s">
        <v>33</v>
      </c>
      <c r="C8" s="348">
        <v>4</v>
      </c>
      <c r="D8" s="349" t="s">
        <v>1657</v>
      </c>
      <c r="E8" s="349" t="s">
        <v>1658</v>
      </c>
      <c r="F8" s="349" t="s">
        <v>1659</v>
      </c>
      <c r="G8" s="350">
        <v>2021</v>
      </c>
      <c r="H8" s="351" t="s">
        <v>248</v>
      </c>
      <c r="I8" s="355">
        <v>655</v>
      </c>
      <c r="J8" s="352">
        <v>2620</v>
      </c>
      <c r="K8" s="21">
        <v>6817</v>
      </c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>
      <c r="A9" s="346">
        <v>6</v>
      </c>
      <c r="B9" s="353" t="s">
        <v>214</v>
      </c>
      <c r="C9" s="348">
        <v>1</v>
      </c>
      <c r="D9" s="349" t="s">
        <v>1660</v>
      </c>
      <c r="E9" s="349" t="s">
        <v>1661</v>
      </c>
      <c r="F9" s="349" t="s">
        <v>1621</v>
      </c>
      <c r="G9" s="350">
        <v>2022</v>
      </c>
      <c r="H9" s="351" t="s">
        <v>16</v>
      </c>
      <c r="I9" s="355">
        <v>371.25</v>
      </c>
      <c r="J9" s="352">
        <v>371.25</v>
      </c>
      <c r="K9" s="21" t="s">
        <v>219</v>
      </c>
      <c r="L9" s="1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>
      <c r="A10" s="346">
        <v>7</v>
      </c>
      <c r="B10" s="353" t="s">
        <v>214</v>
      </c>
      <c r="C10" s="348">
        <v>2</v>
      </c>
      <c r="D10" s="349" t="s">
        <v>1662</v>
      </c>
      <c r="E10" s="349" t="s">
        <v>1663</v>
      </c>
      <c r="F10" s="349" t="s">
        <v>1664</v>
      </c>
      <c r="G10" s="350">
        <v>2021</v>
      </c>
      <c r="H10" s="351" t="s">
        <v>16</v>
      </c>
      <c r="I10" s="355">
        <v>217.25</v>
      </c>
      <c r="J10" s="352">
        <v>434.5</v>
      </c>
      <c r="K10" s="21" t="s">
        <v>219</v>
      </c>
      <c r="L10" s="1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>
      <c r="A11" s="346">
        <v>8</v>
      </c>
      <c r="B11" s="353" t="s">
        <v>214</v>
      </c>
      <c r="C11" s="348">
        <v>2</v>
      </c>
      <c r="D11" s="349" t="s">
        <v>1665</v>
      </c>
      <c r="E11" s="349" t="s">
        <v>1666</v>
      </c>
      <c r="F11" s="349" t="s">
        <v>1048</v>
      </c>
      <c r="G11" s="350">
        <v>2013</v>
      </c>
      <c r="H11" s="351" t="s">
        <v>16</v>
      </c>
      <c r="I11" s="355">
        <v>382.25</v>
      </c>
      <c r="J11" s="352">
        <v>764.5</v>
      </c>
      <c r="K11" s="21" t="s">
        <v>219</v>
      </c>
      <c r="L11" s="1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>
      <c r="A12" s="346">
        <v>9</v>
      </c>
      <c r="B12" s="353" t="s">
        <v>214</v>
      </c>
      <c r="C12" s="348">
        <v>2</v>
      </c>
      <c r="D12" s="349" t="s">
        <v>1667</v>
      </c>
      <c r="E12" s="349" t="s">
        <v>1668</v>
      </c>
      <c r="F12" s="349" t="s">
        <v>1048</v>
      </c>
      <c r="G12" s="350">
        <v>2024</v>
      </c>
      <c r="H12" s="351" t="s">
        <v>16</v>
      </c>
      <c r="I12" s="355">
        <v>382.25</v>
      </c>
      <c r="J12" s="352">
        <v>764.5</v>
      </c>
      <c r="K12" s="21" t="s">
        <v>219</v>
      </c>
      <c r="L12" s="15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6.5" customHeight="1">
      <c r="A13" s="346">
        <v>10</v>
      </c>
      <c r="B13" s="353" t="s">
        <v>214</v>
      </c>
      <c r="C13" s="348">
        <v>2</v>
      </c>
      <c r="D13" s="349" t="s">
        <v>1669</v>
      </c>
      <c r="E13" s="349" t="s">
        <v>1670</v>
      </c>
      <c r="F13" s="349" t="s">
        <v>1621</v>
      </c>
      <c r="G13" s="350">
        <v>2022</v>
      </c>
      <c r="H13" s="351" t="s">
        <v>16</v>
      </c>
      <c r="I13" s="355">
        <v>371.25</v>
      </c>
      <c r="J13" s="352">
        <v>742.5</v>
      </c>
      <c r="K13" s="21" t="s">
        <v>219</v>
      </c>
      <c r="L13" s="15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>
      <c r="A14" s="346">
        <v>11</v>
      </c>
      <c r="B14" s="353" t="s">
        <v>214</v>
      </c>
      <c r="C14" s="348">
        <v>2</v>
      </c>
      <c r="D14" s="349" t="s">
        <v>1671</v>
      </c>
      <c r="E14" s="349" t="s">
        <v>1618</v>
      </c>
      <c r="F14" s="349" t="s">
        <v>1048</v>
      </c>
      <c r="G14" s="350">
        <v>2024</v>
      </c>
      <c r="H14" s="351" t="s">
        <v>16</v>
      </c>
      <c r="I14" s="355">
        <v>341</v>
      </c>
      <c r="J14" s="352">
        <v>682</v>
      </c>
      <c r="K14" s="21" t="s">
        <v>219</v>
      </c>
      <c r="L14" s="15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>
      <c r="A15" s="346">
        <v>12</v>
      </c>
      <c r="B15" s="353" t="s">
        <v>214</v>
      </c>
      <c r="C15" s="348">
        <v>2</v>
      </c>
      <c r="D15" s="349" t="s">
        <v>1672</v>
      </c>
      <c r="E15" s="349" t="s">
        <v>1673</v>
      </c>
      <c r="F15" s="349" t="s">
        <v>218</v>
      </c>
      <c r="G15" s="350">
        <v>2023</v>
      </c>
      <c r="H15" s="351" t="s">
        <v>16</v>
      </c>
      <c r="I15" s="355">
        <v>437.25</v>
      </c>
      <c r="J15" s="352">
        <v>874.5</v>
      </c>
      <c r="K15" s="21" t="s">
        <v>219</v>
      </c>
      <c r="L15" s="1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>
      <c r="A16" s="346">
        <v>13</v>
      </c>
      <c r="B16" s="353" t="s">
        <v>214</v>
      </c>
      <c r="C16" s="348">
        <v>2</v>
      </c>
      <c r="D16" s="349" t="s">
        <v>1674</v>
      </c>
      <c r="E16" s="349" t="s">
        <v>1675</v>
      </c>
      <c r="F16" s="349" t="s">
        <v>1048</v>
      </c>
      <c r="G16" s="350">
        <v>2024</v>
      </c>
      <c r="H16" s="351" t="s">
        <v>16</v>
      </c>
      <c r="I16" s="355">
        <v>379.5</v>
      </c>
      <c r="J16" s="352">
        <v>759</v>
      </c>
      <c r="K16" s="21" t="s">
        <v>219</v>
      </c>
      <c r="L16" s="15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6" ht="15.75" customHeight="1">
      <c r="A17" s="356"/>
      <c r="B17" s="126"/>
      <c r="C17" s="59"/>
      <c r="D17" s="126"/>
      <c r="E17" s="126"/>
      <c r="F17" s="126"/>
      <c r="G17" s="128"/>
      <c r="H17" s="126"/>
      <c r="I17" s="126"/>
      <c r="J17" s="129"/>
      <c r="K17" s="130"/>
      <c r="L17" s="6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6" ht="15.75" customHeight="1">
      <c r="A18" s="357"/>
      <c r="B18" s="65"/>
      <c r="C18" s="65"/>
      <c r="D18" s="65"/>
      <c r="E18" s="65"/>
      <c r="F18" s="65"/>
      <c r="G18" s="65"/>
      <c r="H18" s="65"/>
      <c r="I18" s="65"/>
      <c r="J18" s="65"/>
      <c r="K18" s="66"/>
      <c r="L18" s="6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6" ht="15.75" customHeight="1">
      <c r="A19" s="75" t="s">
        <v>238</v>
      </c>
      <c r="B19" s="75" t="s">
        <v>239</v>
      </c>
      <c r="C19" s="76"/>
      <c r="D19" s="77"/>
      <c r="E19" s="77"/>
      <c r="F19" s="77"/>
      <c r="G19" s="77"/>
      <c r="H19" s="77"/>
      <c r="I19" s="91"/>
      <c r="J19" s="79" t="s">
        <v>11</v>
      </c>
      <c r="K19" s="80">
        <f>SUM(J4:J16)</f>
        <v>10679.75</v>
      </c>
      <c r="L19" s="74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6" ht="15.75" customHeight="1">
      <c r="A20" s="81">
        <f>A16</f>
        <v>13</v>
      </c>
      <c r="B20" s="137">
        <f>SUM(C4:C16)</f>
        <v>30</v>
      </c>
      <c r="C20" s="83" t="s">
        <v>240</v>
      </c>
      <c r="D20" s="65"/>
      <c r="E20" s="65"/>
      <c r="F20" s="65"/>
      <c r="G20" s="65"/>
      <c r="H20" s="65"/>
      <c r="I20" s="65"/>
      <c r="J20" s="65"/>
      <c r="K20" s="84"/>
      <c r="L20" s="8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B21" s="87"/>
      <c r="C21" s="87"/>
      <c r="D21" s="87"/>
      <c r="E21" s="88"/>
      <c r="F21" s="89" t="s">
        <v>238</v>
      </c>
      <c r="G21" s="89" t="s">
        <v>239</v>
      </c>
      <c r="H21" s="90"/>
      <c r="I21" s="77"/>
      <c r="J21" s="91"/>
      <c r="K21" s="517" t="s">
        <v>241</v>
      </c>
      <c r="L21" s="51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B22" s="87"/>
      <c r="C22" s="87"/>
      <c r="D22" s="87"/>
      <c r="E22" s="88"/>
      <c r="F22" s="92">
        <f t="shared" ref="F22:G22" si="0">A20</f>
        <v>13</v>
      </c>
      <c r="G22" s="137">
        <f t="shared" si="0"/>
        <v>30</v>
      </c>
      <c r="H22" s="79" t="s">
        <v>242</v>
      </c>
      <c r="I22" s="95"/>
      <c r="J22" s="80">
        <f>K19</f>
        <v>10679.75</v>
      </c>
      <c r="K22" s="519">
        <v>55000</v>
      </c>
      <c r="L22" s="520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A2:A3"/>
    <mergeCell ref="B2:J2"/>
    <mergeCell ref="K21:L21"/>
    <mergeCell ref="K22:L22"/>
  </mergeCells>
  <pageMargins left="0.7" right="0.7" top="0.75" bottom="0.75" header="0" footer="0"/>
  <pageSetup orientation="portrait"/>
  <headerFooter>
    <oddFooter>&amp;C000000&amp;P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1000"/>
  <sheetViews>
    <sheetView showGridLines="0" workbookViewId="0">
      <selection activeCell="J24" sqref="J24"/>
    </sheetView>
  </sheetViews>
  <sheetFormatPr baseColWidth="10" defaultColWidth="12.625" defaultRowHeight="15" customHeight="1"/>
  <cols>
    <col min="1" max="1" width="7.125" customWidth="1"/>
    <col min="2" max="2" width="13.375" customWidth="1"/>
    <col min="3" max="3" width="14.5" customWidth="1"/>
    <col min="4" max="4" width="40.625" customWidth="1"/>
    <col min="5" max="5" width="27.125" customWidth="1"/>
    <col min="6" max="6" width="18.375" customWidth="1"/>
    <col min="7" max="7" width="10.875" customWidth="1"/>
    <col min="8" max="9" width="16.875" customWidth="1"/>
    <col min="10" max="10" width="17.125" customWidth="1"/>
    <col min="11" max="11" width="12.875" customWidth="1"/>
    <col min="12" max="12" width="17.375" customWidth="1"/>
    <col min="13" max="26" width="10.875" customWidth="1"/>
  </cols>
  <sheetData>
    <row r="1" spans="1:26" ht="27" customHeight="1">
      <c r="A1" s="1"/>
      <c r="B1" s="509" t="s">
        <v>2219</v>
      </c>
      <c r="C1" s="510"/>
      <c r="D1" s="510"/>
      <c r="E1" s="510"/>
      <c r="F1" s="510"/>
      <c r="G1" s="510"/>
      <c r="H1" s="510"/>
      <c r="I1" s="510"/>
      <c r="J1" s="510"/>
      <c r="K1" s="510"/>
      <c r="L1" s="51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6.25" customHeight="1">
      <c r="A2" s="512" t="s">
        <v>1</v>
      </c>
      <c r="B2" s="514" t="s">
        <v>1676</v>
      </c>
      <c r="C2" s="515"/>
      <c r="D2" s="515"/>
      <c r="E2" s="515"/>
      <c r="F2" s="515"/>
      <c r="G2" s="515"/>
      <c r="H2" s="515"/>
      <c r="I2" s="515"/>
      <c r="J2" s="516"/>
      <c r="K2" s="3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>
      <c r="A3" s="513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7">
        <v>1</v>
      </c>
      <c r="B4" s="175" t="s">
        <v>13</v>
      </c>
      <c r="C4" s="9">
        <v>5</v>
      </c>
      <c r="D4" s="10" t="s">
        <v>1677</v>
      </c>
      <c r="E4" s="10" t="s">
        <v>1678</v>
      </c>
      <c r="F4" s="10" t="s">
        <v>13</v>
      </c>
      <c r="G4" s="11" t="s">
        <v>1679</v>
      </c>
      <c r="H4" s="8" t="s">
        <v>248</v>
      </c>
      <c r="I4" s="24">
        <v>527.20000000000005</v>
      </c>
      <c r="J4" s="24">
        <v>2636</v>
      </c>
      <c r="K4" s="16" t="s">
        <v>17</v>
      </c>
      <c r="L4" s="1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7">
        <v>2</v>
      </c>
      <c r="B5" s="10" t="s">
        <v>13</v>
      </c>
      <c r="C5" s="9">
        <v>5</v>
      </c>
      <c r="D5" s="10" t="s">
        <v>1680</v>
      </c>
      <c r="E5" s="10" t="s">
        <v>1681</v>
      </c>
      <c r="F5" s="10" t="s">
        <v>13</v>
      </c>
      <c r="G5" s="11">
        <v>2023</v>
      </c>
      <c r="H5" s="8" t="s">
        <v>248</v>
      </c>
      <c r="I5" s="24">
        <v>303.2</v>
      </c>
      <c r="J5" s="24">
        <v>1516</v>
      </c>
      <c r="K5" s="23" t="s">
        <v>17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7">
        <v>3</v>
      </c>
      <c r="B6" s="175" t="s">
        <v>13</v>
      </c>
      <c r="C6" s="9">
        <v>5</v>
      </c>
      <c r="D6" s="10" t="s">
        <v>1682</v>
      </c>
      <c r="E6" s="10" t="s">
        <v>1683</v>
      </c>
      <c r="F6" s="10" t="s">
        <v>13</v>
      </c>
      <c r="G6" s="11">
        <v>2023</v>
      </c>
      <c r="H6" s="8" t="s">
        <v>248</v>
      </c>
      <c r="I6" s="24">
        <v>172</v>
      </c>
      <c r="J6" s="24">
        <v>860</v>
      </c>
      <c r="K6" s="16" t="s">
        <v>17</v>
      </c>
      <c r="L6" s="1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7">
        <v>4</v>
      </c>
      <c r="B7" s="175" t="s">
        <v>25</v>
      </c>
      <c r="C7" s="9">
        <v>3</v>
      </c>
      <c r="D7" s="10" t="s">
        <v>1684</v>
      </c>
      <c r="E7" s="10" t="s">
        <v>1685</v>
      </c>
      <c r="F7" s="10" t="s">
        <v>1414</v>
      </c>
      <c r="G7" s="11">
        <v>2017</v>
      </c>
      <c r="H7" s="8" t="s">
        <v>248</v>
      </c>
      <c r="I7" s="24">
        <v>416</v>
      </c>
      <c r="J7" s="24">
        <v>1248</v>
      </c>
      <c r="K7" s="16" t="s">
        <v>705</v>
      </c>
      <c r="L7" s="1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7">
        <v>5</v>
      </c>
      <c r="B8" s="10" t="s">
        <v>25</v>
      </c>
      <c r="C8" s="9">
        <v>5</v>
      </c>
      <c r="D8" s="10" t="s">
        <v>211</v>
      </c>
      <c r="E8" s="10" t="s">
        <v>1686</v>
      </c>
      <c r="F8" s="10" t="s">
        <v>251</v>
      </c>
      <c r="G8" s="25" t="s">
        <v>1136</v>
      </c>
      <c r="H8" s="10" t="s">
        <v>16</v>
      </c>
      <c r="I8" s="13">
        <v>763</v>
      </c>
      <c r="J8" s="24">
        <v>3815</v>
      </c>
      <c r="K8" s="9" t="s">
        <v>705</v>
      </c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7">
        <v>6</v>
      </c>
      <c r="B9" s="10" t="s">
        <v>25</v>
      </c>
      <c r="C9" s="9">
        <v>2</v>
      </c>
      <c r="D9" s="10" t="s">
        <v>1687</v>
      </c>
      <c r="E9" s="10" t="s">
        <v>1688</v>
      </c>
      <c r="F9" s="10" t="s">
        <v>251</v>
      </c>
      <c r="G9" s="25" t="s">
        <v>1689</v>
      </c>
      <c r="H9" s="10" t="s">
        <v>16</v>
      </c>
      <c r="I9" s="13">
        <v>722</v>
      </c>
      <c r="J9" s="24">
        <v>1444</v>
      </c>
      <c r="K9" s="9" t="s">
        <v>705</v>
      </c>
      <c r="L9" s="1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7">
        <v>7</v>
      </c>
      <c r="B10" s="175" t="s">
        <v>25</v>
      </c>
      <c r="C10" s="9">
        <v>2</v>
      </c>
      <c r="D10" s="10" t="s">
        <v>1690</v>
      </c>
      <c r="E10" s="10" t="s">
        <v>1691</v>
      </c>
      <c r="F10" s="10" t="s">
        <v>251</v>
      </c>
      <c r="G10" s="11" t="s">
        <v>1689</v>
      </c>
      <c r="H10" s="10" t="s">
        <v>16</v>
      </c>
      <c r="I10" s="13">
        <v>591</v>
      </c>
      <c r="J10" s="24">
        <v>1182</v>
      </c>
      <c r="K10" s="16" t="s">
        <v>705</v>
      </c>
      <c r="L10" s="1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7">
        <v>8</v>
      </c>
      <c r="B11" s="175" t="s">
        <v>25</v>
      </c>
      <c r="C11" s="9">
        <v>2</v>
      </c>
      <c r="D11" s="10" t="s">
        <v>1692</v>
      </c>
      <c r="E11" s="10" t="s">
        <v>1693</v>
      </c>
      <c r="F11" s="10" t="s">
        <v>251</v>
      </c>
      <c r="G11" s="11" t="s">
        <v>1689</v>
      </c>
      <c r="H11" s="10" t="s">
        <v>16</v>
      </c>
      <c r="I11" s="13">
        <v>591</v>
      </c>
      <c r="J11" s="24">
        <v>1182</v>
      </c>
      <c r="K11" s="23" t="s">
        <v>705</v>
      </c>
      <c r="L11" s="1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7">
        <v>9</v>
      </c>
      <c r="B12" s="175" t="s">
        <v>25</v>
      </c>
      <c r="C12" s="9">
        <v>5</v>
      </c>
      <c r="D12" s="10" t="s">
        <v>1694</v>
      </c>
      <c r="E12" s="10" t="s">
        <v>1695</v>
      </c>
      <c r="F12" s="10" t="s">
        <v>251</v>
      </c>
      <c r="G12" s="11">
        <v>2024</v>
      </c>
      <c r="H12" s="10" t="s">
        <v>16</v>
      </c>
      <c r="I12" s="13">
        <v>591</v>
      </c>
      <c r="J12" s="24">
        <v>2955</v>
      </c>
      <c r="K12" s="23" t="s">
        <v>705</v>
      </c>
      <c r="L12" s="15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7">
        <v>10</v>
      </c>
      <c r="B13" s="175" t="s">
        <v>25</v>
      </c>
      <c r="C13" s="9">
        <v>5</v>
      </c>
      <c r="D13" s="10" t="s">
        <v>1696</v>
      </c>
      <c r="E13" s="10" t="s">
        <v>1697</v>
      </c>
      <c r="F13" s="10" t="s">
        <v>251</v>
      </c>
      <c r="G13" s="11">
        <v>2023</v>
      </c>
      <c r="H13" s="10" t="s">
        <v>248</v>
      </c>
      <c r="I13" s="13">
        <v>405</v>
      </c>
      <c r="J13" s="24">
        <v>2025</v>
      </c>
      <c r="K13" s="9" t="s">
        <v>705</v>
      </c>
      <c r="L13" s="15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>
      <c r="A14" s="49">
        <v>11</v>
      </c>
      <c r="B14" s="19" t="s">
        <v>25</v>
      </c>
      <c r="C14" s="9">
        <v>6</v>
      </c>
      <c r="D14" s="10" t="s">
        <v>1698</v>
      </c>
      <c r="E14" s="19" t="s">
        <v>1699</v>
      </c>
      <c r="F14" s="19" t="s">
        <v>666</v>
      </c>
      <c r="G14" s="11" t="s">
        <v>1700</v>
      </c>
      <c r="H14" s="19" t="s">
        <v>16</v>
      </c>
      <c r="I14" s="20">
        <v>738</v>
      </c>
      <c r="J14" s="24">
        <v>4428</v>
      </c>
      <c r="K14" s="9" t="s">
        <v>705</v>
      </c>
      <c r="L14" s="15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49">
        <v>12</v>
      </c>
      <c r="B15" s="19" t="s">
        <v>33</v>
      </c>
      <c r="C15" s="9">
        <v>2</v>
      </c>
      <c r="D15" s="10" t="s">
        <v>1701</v>
      </c>
      <c r="E15" s="19" t="s">
        <v>1702</v>
      </c>
      <c r="F15" s="19" t="s">
        <v>1703</v>
      </c>
      <c r="G15" s="11">
        <v>2016</v>
      </c>
      <c r="H15" s="19" t="s">
        <v>16</v>
      </c>
      <c r="I15" s="20">
        <v>254</v>
      </c>
      <c r="J15" s="24">
        <v>508</v>
      </c>
      <c r="K15" s="9">
        <v>6816</v>
      </c>
      <c r="L15" s="1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9">
        <v>13</v>
      </c>
      <c r="B16" s="19" t="s">
        <v>33</v>
      </c>
      <c r="C16" s="9">
        <v>1</v>
      </c>
      <c r="D16" s="10" t="s">
        <v>1704</v>
      </c>
      <c r="E16" s="19" t="s">
        <v>1705</v>
      </c>
      <c r="F16" s="19" t="s">
        <v>457</v>
      </c>
      <c r="G16" s="11">
        <v>2020</v>
      </c>
      <c r="H16" s="19" t="s">
        <v>16</v>
      </c>
      <c r="I16" s="20">
        <v>240</v>
      </c>
      <c r="J16" s="24">
        <v>240</v>
      </c>
      <c r="K16" s="9">
        <v>6816</v>
      </c>
      <c r="L16" s="15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9">
        <v>14</v>
      </c>
      <c r="B17" s="19" t="s">
        <v>33</v>
      </c>
      <c r="C17" s="9">
        <v>2</v>
      </c>
      <c r="D17" s="10" t="s">
        <v>1706</v>
      </c>
      <c r="E17" s="19" t="s">
        <v>1707</v>
      </c>
      <c r="F17" s="19" t="s">
        <v>213</v>
      </c>
      <c r="G17" s="11">
        <v>2019</v>
      </c>
      <c r="H17" s="19" t="s">
        <v>16</v>
      </c>
      <c r="I17" s="20">
        <v>715</v>
      </c>
      <c r="J17" s="24">
        <v>1430</v>
      </c>
      <c r="K17" s="9">
        <v>6839</v>
      </c>
      <c r="L17" s="15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9">
        <v>15</v>
      </c>
      <c r="B18" s="19" t="s">
        <v>33</v>
      </c>
      <c r="C18" s="9">
        <v>5</v>
      </c>
      <c r="D18" s="10" t="s">
        <v>1708</v>
      </c>
      <c r="E18" s="19" t="s">
        <v>1709</v>
      </c>
      <c r="F18" s="19" t="s">
        <v>380</v>
      </c>
      <c r="G18" s="11">
        <v>2024</v>
      </c>
      <c r="H18" s="19" t="s">
        <v>16</v>
      </c>
      <c r="I18" s="20">
        <v>1050</v>
      </c>
      <c r="J18" s="24">
        <v>5250</v>
      </c>
      <c r="K18" s="9">
        <v>6839</v>
      </c>
      <c r="L18" s="15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125"/>
      <c r="B19" s="126"/>
      <c r="C19" s="127"/>
      <c r="D19" s="126"/>
      <c r="E19" s="126"/>
      <c r="F19" s="126"/>
      <c r="G19" s="128"/>
      <c r="H19" s="126"/>
      <c r="I19" s="126"/>
      <c r="J19" s="129"/>
      <c r="K19" s="130"/>
      <c r="L19" s="6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64"/>
      <c r="B20" s="65"/>
      <c r="C20" s="65"/>
      <c r="D20" s="65"/>
      <c r="E20" s="65"/>
      <c r="F20" s="65"/>
      <c r="G20" s="65"/>
      <c r="H20" s="65"/>
      <c r="I20" s="65"/>
      <c r="J20" s="65"/>
      <c r="K20" s="66"/>
      <c r="L20" s="6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.75" customHeight="1">
      <c r="A21" s="75" t="s">
        <v>238</v>
      </c>
      <c r="B21" s="75" t="s">
        <v>239</v>
      </c>
      <c r="C21" s="76"/>
      <c r="D21" s="77"/>
      <c r="E21" s="77"/>
      <c r="F21" s="77"/>
      <c r="G21" s="77"/>
      <c r="H21" s="77"/>
      <c r="I21" s="91"/>
      <c r="J21" s="79" t="s">
        <v>11</v>
      </c>
      <c r="K21" s="80">
        <f>SUM(J4:J18)</f>
        <v>30719</v>
      </c>
      <c r="L21" s="74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6.5" customHeight="1">
      <c r="A22" s="81">
        <f>A18</f>
        <v>15</v>
      </c>
      <c r="B22" s="137">
        <f>SUM(C4:C18)</f>
        <v>55</v>
      </c>
      <c r="C22" s="83" t="s">
        <v>240</v>
      </c>
      <c r="D22" s="65"/>
      <c r="E22" s="65"/>
      <c r="F22" s="65"/>
      <c r="G22" s="65"/>
      <c r="H22" s="65"/>
      <c r="I22" s="65"/>
      <c r="J22" s="65"/>
      <c r="K22" s="84"/>
      <c r="L22" s="85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86"/>
      <c r="B23" s="87"/>
      <c r="C23" s="87"/>
      <c r="D23" s="87"/>
      <c r="E23" s="88"/>
      <c r="F23" s="89" t="s">
        <v>238</v>
      </c>
      <c r="G23" s="89" t="s">
        <v>239</v>
      </c>
      <c r="H23" s="90"/>
      <c r="I23" s="77"/>
      <c r="J23" s="91"/>
      <c r="K23" s="517" t="s">
        <v>241</v>
      </c>
      <c r="L23" s="518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86"/>
      <c r="B24" s="87"/>
      <c r="C24" s="87"/>
      <c r="D24" s="87"/>
      <c r="E24" s="88"/>
      <c r="F24" s="92">
        <f t="shared" ref="F24:G24" si="0">A22</f>
        <v>15</v>
      </c>
      <c r="G24" s="137">
        <f t="shared" si="0"/>
        <v>55</v>
      </c>
      <c r="H24" s="79" t="s">
        <v>242</v>
      </c>
      <c r="I24" s="95"/>
      <c r="J24" s="80">
        <f>K21</f>
        <v>30719</v>
      </c>
      <c r="K24" s="519">
        <v>30000</v>
      </c>
      <c r="L24" s="520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A2:A3"/>
    <mergeCell ref="B2:J2"/>
    <mergeCell ref="K23:L23"/>
    <mergeCell ref="K24:L24"/>
  </mergeCells>
  <pageMargins left="0.7" right="0.7" top="0.75" bottom="0.75" header="0" footer="0"/>
  <pageSetup orientation="portrait"/>
  <headerFooter>
    <oddFooter>&amp;C000000&amp;P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1000"/>
  <sheetViews>
    <sheetView showGridLines="0" workbookViewId="0">
      <selection activeCell="B1" sqref="B1:L1"/>
    </sheetView>
  </sheetViews>
  <sheetFormatPr baseColWidth="10" defaultColWidth="12.625" defaultRowHeight="15" customHeight="1"/>
  <cols>
    <col min="1" max="1" width="10.875" customWidth="1"/>
    <col min="2" max="2" width="13.875" customWidth="1"/>
    <col min="3" max="3" width="12.375" customWidth="1"/>
    <col min="4" max="4" width="44.875" customWidth="1"/>
    <col min="5" max="5" width="33.875" customWidth="1"/>
    <col min="6" max="6" width="21.875" customWidth="1"/>
    <col min="7" max="7" width="20.5" customWidth="1"/>
    <col min="8" max="8" width="21.875" customWidth="1"/>
    <col min="9" max="9" width="15.5" customWidth="1"/>
    <col min="10" max="10" width="15.875" customWidth="1"/>
    <col min="11" max="11" width="15" customWidth="1"/>
    <col min="12" max="26" width="10.875" customWidth="1"/>
  </cols>
  <sheetData>
    <row r="1" spans="1:23" ht="27" customHeight="1">
      <c r="A1" s="77"/>
      <c r="B1" s="509" t="s">
        <v>2219</v>
      </c>
      <c r="C1" s="510"/>
      <c r="D1" s="510"/>
      <c r="E1" s="510"/>
      <c r="F1" s="510"/>
      <c r="G1" s="510"/>
      <c r="H1" s="510"/>
      <c r="I1" s="510"/>
      <c r="J1" s="510"/>
      <c r="K1" s="510"/>
      <c r="L1" s="511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6.25" customHeight="1">
      <c r="A2" s="512" t="s">
        <v>1</v>
      </c>
      <c r="B2" s="514" t="s">
        <v>1710</v>
      </c>
      <c r="C2" s="515"/>
      <c r="D2" s="515"/>
      <c r="E2" s="515"/>
      <c r="F2" s="515"/>
      <c r="G2" s="515"/>
      <c r="H2" s="515"/>
      <c r="I2" s="515"/>
      <c r="J2" s="516"/>
      <c r="K2" s="3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>
      <c r="A3" s="513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customHeight="1">
      <c r="A4" s="7">
        <v>1</v>
      </c>
      <c r="B4" s="19"/>
      <c r="C4" s="9"/>
      <c r="D4" s="19"/>
      <c r="E4" s="19"/>
      <c r="F4" s="19"/>
      <c r="G4" s="19"/>
      <c r="H4" s="11"/>
      <c r="I4" s="253"/>
      <c r="J4" s="244"/>
      <c r="K4" s="11"/>
      <c r="L4" s="15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customHeight="1">
      <c r="A5" s="7">
        <v>2</v>
      </c>
      <c r="B5" s="19"/>
      <c r="C5" s="9"/>
      <c r="D5" s="19"/>
      <c r="E5" s="19"/>
      <c r="F5" s="19"/>
      <c r="G5" s="11"/>
      <c r="H5" s="11"/>
      <c r="I5" s="253"/>
      <c r="J5" s="244"/>
      <c r="K5" s="11"/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>
      <c r="A6" s="125"/>
      <c r="B6" s="126"/>
      <c r="C6" s="127"/>
      <c r="D6" s="126"/>
      <c r="E6" s="126"/>
      <c r="F6" s="126"/>
      <c r="G6" s="128"/>
      <c r="H6" s="126"/>
      <c r="I6" s="126"/>
      <c r="J6" s="129"/>
      <c r="K6" s="130"/>
      <c r="L6" s="63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75" customHeight="1">
      <c r="A7" s="64"/>
      <c r="B7" s="65"/>
      <c r="C7" s="65"/>
      <c r="D7" s="65"/>
      <c r="E7" s="65"/>
      <c r="F7" s="65"/>
      <c r="G7" s="65"/>
      <c r="H7" s="65"/>
      <c r="I7" s="65"/>
      <c r="J7" s="65"/>
      <c r="K7" s="66"/>
      <c r="L7" s="67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.75" customHeight="1">
      <c r="A8" s="75" t="s">
        <v>238</v>
      </c>
      <c r="B8" s="75" t="s">
        <v>239</v>
      </c>
      <c r="C8" s="76"/>
      <c r="D8" s="77"/>
      <c r="E8" s="77"/>
      <c r="F8" s="77"/>
      <c r="G8" s="77"/>
      <c r="H8" s="77"/>
      <c r="I8" s="91"/>
      <c r="J8" s="79" t="s">
        <v>11</v>
      </c>
      <c r="K8" s="80">
        <f>SUM(J4:J5)</f>
        <v>0</v>
      </c>
      <c r="L8" s="74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.75" customHeight="1">
      <c r="A9" s="92">
        <v>0</v>
      </c>
      <c r="B9" s="137">
        <f>SUM(C4:C5)</f>
        <v>0</v>
      </c>
      <c r="C9" s="83" t="s">
        <v>240</v>
      </c>
      <c r="D9" s="65"/>
      <c r="E9" s="65"/>
      <c r="F9" s="65"/>
      <c r="G9" s="65"/>
      <c r="H9" s="65"/>
      <c r="I9" s="65"/>
      <c r="J9" s="65"/>
      <c r="K9" s="84"/>
      <c r="L9" s="85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customHeight="1">
      <c r="A10" s="87"/>
      <c r="B10" s="87"/>
      <c r="C10" s="87"/>
      <c r="D10" s="87"/>
      <c r="E10" s="88"/>
      <c r="F10" s="89" t="s">
        <v>238</v>
      </c>
      <c r="G10" s="89" t="s">
        <v>239</v>
      </c>
      <c r="H10" s="90"/>
      <c r="I10" s="77"/>
      <c r="J10" s="91"/>
      <c r="K10" s="517" t="s">
        <v>241</v>
      </c>
      <c r="L10" s="51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.75" customHeight="1">
      <c r="A11" s="87"/>
      <c r="B11" s="87"/>
      <c r="C11" s="87"/>
      <c r="D11" s="87"/>
      <c r="E11" s="88"/>
      <c r="F11" s="92">
        <v>0</v>
      </c>
      <c r="G11" s="137">
        <f>B9</f>
        <v>0</v>
      </c>
      <c r="H11" s="79" t="s">
        <v>242</v>
      </c>
      <c r="I11" s="95"/>
      <c r="J11" s="80">
        <f>K8</f>
        <v>0</v>
      </c>
      <c r="K11" s="519">
        <v>50000</v>
      </c>
      <c r="L11" s="52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6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6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6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6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6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A2:A3"/>
    <mergeCell ref="B2:J2"/>
    <mergeCell ref="K10:L10"/>
    <mergeCell ref="K11:L11"/>
  </mergeCells>
  <pageMargins left="0.7" right="0.7" top="0.75" bottom="0.75" header="0" footer="0"/>
  <pageSetup orientation="portrait"/>
  <headerFooter>
    <oddFooter>&amp;C000000&amp;P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Z1000"/>
  <sheetViews>
    <sheetView showGridLines="0" workbookViewId="0">
      <selection activeCell="J26" sqref="J26"/>
    </sheetView>
  </sheetViews>
  <sheetFormatPr baseColWidth="10" defaultColWidth="12.625" defaultRowHeight="15" customHeight="1"/>
  <cols>
    <col min="1" max="1" width="7.875" customWidth="1"/>
    <col min="2" max="2" width="15.5" customWidth="1"/>
    <col min="3" max="3" width="10.875" customWidth="1"/>
    <col min="4" max="4" width="65.375" customWidth="1"/>
    <col min="5" max="5" width="26.875" customWidth="1"/>
    <col min="6" max="6" width="14.5" customWidth="1"/>
    <col min="7" max="7" width="13.375" customWidth="1"/>
    <col min="8" max="8" width="16.875" customWidth="1"/>
    <col min="9" max="9" width="17" customWidth="1"/>
    <col min="10" max="10" width="18.375" customWidth="1"/>
    <col min="11" max="11" width="13.875" customWidth="1"/>
    <col min="12" max="12" width="16.375" customWidth="1"/>
    <col min="13" max="26" width="10.875" customWidth="1"/>
  </cols>
  <sheetData>
    <row r="1" spans="1:26" ht="27" customHeight="1">
      <c r="A1" s="1"/>
      <c r="B1" s="509" t="s">
        <v>2219</v>
      </c>
      <c r="C1" s="510"/>
      <c r="D1" s="510"/>
      <c r="E1" s="510"/>
      <c r="F1" s="510"/>
      <c r="G1" s="510"/>
      <c r="H1" s="510"/>
      <c r="I1" s="510"/>
      <c r="J1" s="510"/>
      <c r="K1" s="510"/>
      <c r="L1" s="51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6.25" customHeight="1">
      <c r="A2" s="512" t="s">
        <v>1</v>
      </c>
      <c r="B2" s="514" t="s">
        <v>1711</v>
      </c>
      <c r="C2" s="515"/>
      <c r="D2" s="515"/>
      <c r="E2" s="515"/>
      <c r="F2" s="515"/>
      <c r="G2" s="515"/>
      <c r="H2" s="515"/>
      <c r="I2" s="515"/>
      <c r="J2" s="516"/>
      <c r="K2" s="3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>
      <c r="A3" s="513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7">
        <v>1</v>
      </c>
      <c r="B4" s="175" t="s">
        <v>28</v>
      </c>
      <c r="C4" s="9">
        <v>5</v>
      </c>
      <c r="D4" s="10" t="s">
        <v>1712</v>
      </c>
      <c r="E4" s="10" t="s">
        <v>1713</v>
      </c>
      <c r="F4" s="27" t="s">
        <v>28</v>
      </c>
      <c r="G4" s="11">
        <v>2023</v>
      </c>
      <c r="H4" s="27" t="s">
        <v>248</v>
      </c>
      <c r="I4" s="13">
        <v>441.15</v>
      </c>
      <c r="J4" s="24">
        <v>2205.75</v>
      </c>
      <c r="K4" s="23" t="s">
        <v>1097</v>
      </c>
      <c r="L4" s="1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7">
        <v>2</v>
      </c>
      <c r="B5" s="175" t="s">
        <v>431</v>
      </c>
      <c r="C5" s="9">
        <v>5</v>
      </c>
      <c r="D5" s="10" t="s">
        <v>1714</v>
      </c>
      <c r="E5" s="10" t="s">
        <v>1715</v>
      </c>
      <c r="F5" s="27" t="s">
        <v>296</v>
      </c>
      <c r="G5" s="11">
        <v>2023</v>
      </c>
      <c r="H5" s="27" t="s">
        <v>248</v>
      </c>
      <c r="I5" s="24">
        <v>628.6</v>
      </c>
      <c r="J5" s="24">
        <v>3143</v>
      </c>
      <c r="K5" s="16" t="s">
        <v>434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7">
        <v>3</v>
      </c>
      <c r="B6" s="175" t="s">
        <v>25</v>
      </c>
      <c r="C6" s="9">
        <v>3</v>
      </c>
      <c r="D6" s="10" t="s">
        <v>1716</v>
      </c>
      <c r="E6" s="10" t="s">
        <v>1717</v>
      </c>
      <c r="F6" s="27" t="s">
        <v>1064</v>
      </c>
      <c r="G6" s="11">
        <v>2020</v>
      </c>
      <c r="H6" s="27" t="s">
        <v>16</v>
      </c>
      <c r="I6" s="13">
        <v>272</v>
      </c>
      <c r="J6" s="24">
        <v>816</v>
      </c>
      <c r="K6" s="9" t="s">
        <v>705</v>
      </c>
      <c r="L6" s="1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7">
        <v>4</v>
      </c>
      <c r="B7" s="175" t="s">
        <v>25</v>
      </c>
      <c r="C7" s="9">
        <v>3</v>
      </c>
      <c r="D7" s="10" t="s">
        <v>1718</v>
      </c>
      <c r="E7" s="10" t="s">
        <v>1719</v>
      </c>
      <c r="F7" s="27" t="s">
        <v>1720</v>
      </c>
      <c r="G7" s="11">
        <v>2022</v>
      </c>
      <c r="H7" s="27" t="s">
        <v>248</v>
      </c>
      <c r="I7" s="24">
        <v>176</v>
      </c>
      <c r="J7" s="24">
        <v>528</v>
      </c>
      <c r="K7" s="16" t="s">
        <v>705</v>
      </c>
      <c r="L7" s="1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7">
        <v>5</v>
      </c>
      <c r="B8" s="175" t="s">
        <v>25</v>
      </c>
      <c r="C8" s="9">
        <v>3</v>
      </c>
      <c r="D8" s="10" t="s">
        <v>1721</v>
      </c>
      <c r="E8" s="10" t="s">
        <v>1722</v>
      </c>
      <c r="F8" s="27" t="s">
        <v>265</v>
      </c>
      <c r="G8" s="11">
        <v>2021</v>
      </c>
      <c r="H8" s="27" t="s">
        <v>16</v>
      </c>
      <c r="I8" s="228">
        <v>1909</v>
      </c>
      <c r="J8" s="24">
        <v>5727</v>
      </c>
      <c r="K8" s="16" t="s">
        <v>705</v>
      </c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7">
        <v>6</v>
      </c>
      <c r="B9" s="175" t="s">
        <v>33</v>
      </c>
      <c r="C9" s="9">
        <v>3</v>
      </c>
      <c r="D9" s="10" t="s">
        <v>1723</v>
      </c>
      <c r="E9" s="10" t="s">
        <v>1724</v>
      </c>
      <c r="F9" s="27" t="s">
        <v>1724</v>
      </c>
      <c r="G9" s="11">
        <v>2021</v>
      </c>
      <c r="H9" s="27" t="s">
        <v>16</v>
      </c>
      <c r="I9" s="228">
        <v>354</v>
      </c>
      <c r="J9" s="24">
        <v>1062</v>
      </c>
      <c r="K9" s="21">
        <v>6816</v>
      </c>
      <c r="L9" s="1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7">
        <v>7</v>
      </c>
      <c r="B10" s="175" t="s">
        <v>33</v>
      </c>
      <c r="C10" s="9">
        <v>3</v>
      </c>
      <c r="D10" s="10" t="s">
        <v>1725</v>
      </c>
      <c r="E10" s="10" t="s">
        <v>1726</v>
      </c>
      <c r="F10" s="47" t="s">
        <v>1727</v>
      </c>
      <c r="G10" s="25" t="s">
        <v>1728</v>
      </c>
      <c r="H10" s="27" t="s">
        <v>16</v>
      </c>
      <c r="I10" s="358">
        <v>593</v>
      </c>
      <c r="J10" s="24">
        <v>1779</v>
      </c>
      <c r="K10" s="21">
        <v>6816</v>
      </c>
      <c r="L10" s="1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7">
        <v>8</v>
      </c>
      <c r="B11" s="175" t="s">
        <v>33</v>
      </c>
      <c r="C11" s="9">
        <v>5</v>
      </c>
      <c r="D11" s="10" t="s">
        <v>1729</v>
      </c>
      <c r="E11" s="10" t="s">
        <v>1730</v>
      </c>
      <c r="F11" s="27" t="s">
        <v>1101</v>
      </c>
      <c r="G11" s="11">
        <v>2021</v>
      </c>
      <c r="H11" s="27" t="s">
        <v>248</v>
      </c>
      <c r="I11" s="13">
        <v>648</v>
      </c>
      <c r="J11" s="24">
        <v>3240</v>
      </c>
      <c r="K11" s="9">
        <v>6816</v>
      </c>
      <c r="L11" s="1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7">
        <v>9</v>
      </c>
      <c r="B12" s="175" t="s">
        <v>33</v>
      </c>
      <c r="C12" s="9">
        <v>3</v>
      </c>
      <c r="D12" s="10" t="s">
        <v>1731</v>
      </c>
      <c r="E12" s="10" t="s">
        <v>1732</v>
      </c>
      <c r="F12" s="27" t="s">
        <v>1733</v>
      </c>
      <c r="G12" s="25" t="s">
        <v>1734</v>
      </c>
      <c r="H12" s="27" t="s">
        <v>248</v>
      </c>
      <c r="I12" s="358">
        <v>909</v>
      </c>
      <c r="J12" s="24">
        <v>2727</v>
      </c>
      <c r="K12" s="21">
        <v>6816</v>
      </c>
      <c r="L12" s="15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7">
        <v>10</v>
      </c>
      <c r="B13" s="175" t="s">
        <v>33</v>
      </c>
      <c r="C13" s="9">
        <v>3</v>
      </c>
      <c r="D13" s="10" t="s">
        <v>1735</v>
      </c>
      <c r="E13" s="10" t="s">
        <v>1736</v>
      </c>
      <c r="F13" s="27" t="s">
        <v>1737</v>
      </c>
      <c r="G13" s="11" t="s">
        <v>1738</v>
      </c>
      <c r="H13" s="27" t="s">
        <v>248</v>
      </c>
      <c r="I13" s="13">
        <v>3650</v>
      </c>
      <c r="J13" s="24">
        <v>10950</v>
      </c>
      <c r="K13" s="9">
        <v>6816</v>
      </c>
      <c r="L13" s="15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>
      <c r="A14" s="7">
        <v>11</v>
      </c>
      <c r="B14" s="175" t="s">
        <v>33</v>
      </c>
      <c r="C14" s="9">
        <v>3</v>
      </c>
      <c r="D14" s="10" t="s">
        <v>1739</v>
      </c>
      <c r="E14" s="10" t="s">
        <v>1740</v>
      </c>
      <c r="F14" s="27" t="s">
        <v>1741</v>
      </c>
      <c r="G14" s="11" t="s">
        <v>1123</v>
      </c>
      <c r="H14" s="27" t="s">
        <v>248</v>
      </c>
      <c r="I14" s="358">
        <v>714</v>
      </c>
      <c r="J14" s="24">
        <v>2142</v>
      </c>
      <c r="K14" s="21">
        <v>6816</v>
      </c>
      <c r="L14" s="15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7">
        <v>12</v>
      </c>
      <c r="B15" s="175" t="s">
        <v>33</v>
      </c>
      <c r="C15" s="9">
        <v>3</v>
      </c>
      <c r="D15" s="10" t="s">
        <v>1742</v>
      </c>
      <c r="E15" s="10" t="s">
        <v>1743</v>
      </c>
      <c r="F15" s="27" t="s">
        <v>1744</v>
      </c>
      <c r="G15" s="11">
        <v>2021</v>
      </c>
      <c r="H15" s="27" t="s">
        <v>16</v>
      </c>
      <c r="I15" s="13">
        <v>768</v>
      </c>
      <c r="J15" s="24">
        <v>2304</v>
      </c>
      <c r="K15" s="9">
        <v>6816</v>
      </c>
      <c r="L15" s="1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>
      <c r="A16" s="7">
        <v>13</v>
      </c>
      <c r="B16" s="175" t="s">
        <v>33</v>
      </c>
      <c r="C16" s="9">
        <v>3</v>
      </c>
      <c r="D16" s="10" t="s">
        <v>1745</v>
      </c>
      <c r="E16" s="10" t="s">
        <v>1746</v>
      </c>
      <c r="F16" s="27" t="s">
        <v>1747</v>
      </c>
      <c r="G16" s="25" t="s">
        <v>1136</v>
      </c>
      <c r="H16" s="27" t="s">
        <v>16</v>
      </c>
      <c r="I16" s="358">
        <v>1107</v>
      </c>
      <c r="J16" s="24">
        <v>3321</v>
      </c>
      <c r="K16" s="21">
        <v>6816</v>
      </c>
      <c r="L16" s="15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>
      <c r="A17" s="7">
        <v>14</v>
      </c>
      <c r="B17" s="10" t="s">
        <v>33</v>
      </c>
      <c r="C17" s="9">
        <v>3</v>
      </c>
      <c r="D17" s="10" t="s">
        <v>1748</v>
      </c>
      <c r="E17" s="10" t="s">
        <v>1749</v>
      </c>
      <c r="F17" s="27" t="s">
        <v>380</v>
      </c>
      <c r="G17" s="25" t="s">
        <v>1750</v>
      </c>
      <c r="H17" s="27" t="s">
        <v>16</v>
      </c>
      <c r="I17" s="13">
        <v>399</v>
      </c>
      <c r="J17" s="24">
        <v>1197</v>
      </c>
      <c r="K17" s="23">
        <v>6816</v>
      </c>
      <c r="L17" s="15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>
      <c r="A18" s="7">
        <v>15</v>
      </c>
      <c r="B18" s="175" t="s">
        <v>33</v>
      </c>
      <c r="C18" s="9">
        <v>3</v>
      </c>
      <c r="D18" s="10" t="s">
        <v>1751</v>
      </c>
      <c r="E18" s="10" t="s">
        <v>1752</v>
      </c>
      <c r="F18" s="27" t="s">
        <v>1753</v>
      </c>
      <c r="G18" s="25" t="s">
        <v>909</v>
      </c>
      <c r="H18" s="27" t="s">
        <v>16</v>
      </c>
      <c r="I18" s="358">
        <v>708</v>
      </c>
      <c r="J18" s="24">
        <v>2124</v>
      </c>
      <c r="K18" s="21">
        <v>6816</v>
      </c>
      <c r="L18" s="15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>
      <c r="A19" s="7">
        <v>16</v>
      </c>
      <c r="B19" s="175" t="s">
        <v>33</v>
      </c>
      <c r="C19" s="9">
        <v>3</v>
      </c>
      <c r="D19" s="10" t="s">
        <v>1754</v>
      </c>
      <c r="E19" s="10" t="s">
        <v>1755</v>
      </c>
      <c r="F19" s="27" t="s">
        <v>1756</v>
      </c>
      <c r="G19" s="25" t="s">
        <v>1264</v>
      </c>
      <c r="H19" s="27" t="s">
        <v>16</v>
      </c>
      <c r="I19" s="358">
        <v>899</v>
      </c>
      <c r="J19" s="24">
        <v>2697</v>
      </c>
      <c r="K19" s="21">
        <v>6816</v>
      </c>
      <c r="L19" s="1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>
      <c r="A20" s="7">
        <v>17</v>
      </c>
      <c r="B20" s="175" t="s">
        <v>33</v>
      </c>
      <c r="C20" s="9">
        <v>3</v>
      </c>
      <c r="D20" s="10" t="s">
        <v>1757</v>
      </c>
      <c r="E20" s="10" t="s">
        <v>1758</v>
      </c>
      <c r="F20" s="27" t="s">
        <v>268</v>
      </c>
      <c r="G20" s="25" t="s">
        <v>1264</v>
      </c>
      <c r="H20" s="27" t="s">
        <v>248</v>
      </c>
      <c r="I20" s="228">
        <v>561</v>
      </c>
      <c r="J20" s="24">
        <v>1683</v>
      </c>
      <c r="K20" s="23">
        <v>6816</v>
      </c>
      <c r="L20" s="1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125"/>
      <c r="B21" s="126"/>
      <c r="C21" s="127"/>
      <c r="D21" s="126"/>
      <c r="E21" s="126"/>
      <c r="F21" s="126"/>
      <c r="G21" s="128"/>
      <c r="H21" s="126"/>
      <c r="I21" s="126"/>
      <c r="J21" s="129"/>
      <c r="K21" s="359" t="s">
        <v>237</v>
      </c>
      <c r="L21" s="6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>
      <c r="A22" s="64"/>
      <c r="B22" s="65"/>
      <c r="C22" s="65"/>
      <c r="D22" s="65"/>
      <c r="E22" s="65"/>
      <c r="F22" s="65"/>
      <c r="G22" s="65"/>
      <c r="H22" s="65"/>
      <c r="I22" s="65"/>
      <c r="J22" s="65"/>
      <c r="K22" s="66"/>
      <c r="L22" s="6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75" t="s">
        <v>238</v>
      </c>
      <c r="B23" s="75" t="s">
        <v>239</v>
      </c>
      <c r="C23" s="76"/>
      <c r="D23" s="77"/>
      <c r="E23" s="77"/>
      <c r="F23" s="77"/>
      <c r="G23" s="77"/>
      <c r="H23" s="77"/>
      <c r="I23" s="91"/>
      <c r="J23" s="79" t="s">
        <v>11</v>
      </c>
      <c r="K23" s="80">
        <f>SUM(J4:J20)</f>
        <v>47645.75</v>
      </c>
      <c r="L23" s="74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>
      <c r="A24" s="81">
        <f>A20</f>
        <v>17</v>
      </c>
      <c r="B24" s="137">
        <f>SUM(C4:C20)</f>
        <v>57</v>
      </c>
      <c r="C24" s="83" t="s">
        <v>240</v>
      </c>
      <c r="D24" s="65"/>
      <c r="E24" s="65"/>
      <c r="F24" s="65"/>
      <c r="G24" s="65"/>
      <c r="H24" s="65"/>
      <c r="I24" s="65"/>
      <c r="J24" s="65"/>
      <c r="K24" s="84"/>
      <c r="L24" s="85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86"/>
      <c r="B25" s="87"/>
      <c r="C25" s="87"/>
      <c r="D25" s="87"/>
      <c r="E25" s="88"/>
      <c r="F25" s="89" t="s">
        <v>238</v>
      </c>
      <c r="G25" s="89" t="s">
        <v>239</v>
      </c>
      <c r="H25" s="90"/>
      <c r="I25" s="77"/>
      <c r="J25" s="91"/>
      <c r="K25" s="517" t="s">
        <v>241</v>
      </c>
      <c r="L25" s="51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86"/>
      <c r="B26" s="87"/>
      <c r="C26" s="87"/>
      <c r="D26" s="87"/>
      <c r="E26" s="88"/>
      <c r="F26" s="92">
        <f t="shared" ref="F26:G26" si="0">A24</f>
        <v>17</v>
      </c>
      <c r="G26" s="137">
        <f t="shared" si="0"/>
        <v>57</v>
      </c>
      <c r="H26" s="79" t="s">
        <v>242</v>
      </c>
      <c r="I26" s="95"/>
      <c r="J26" s="80">
        <f>K23</f>
        <v>47645.75</v>
      </c>
      <c r="K26" s="519">
        <v>30000</v>
      </c>
      <c r="L26" s="520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6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A2:A3"/>
    <mergeCell ref="B2:J2"/>
    <mergeCell ref="K25:L25"/>
    <mergeCell ref="K26:L26"/>
  </mergeCells>
  <pageMargins left="0.7" right="0.7" top="0.75" bottom="0.75" header="0" footer="0"/>
  <pageSetup orientation="portrait"/>
  <headerFooter>
    <oddFooter>&amp;C000000&amp;P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Z1000"/>
  <sheetViews>
    <sheetView showGridLines="0" workbookViewId="0">
      <selection activeCell="J13" sqref="J13"/>
    </sheetView>
  </sheetViews>
  <sheetFormatPr baseColWidth="10" defaultColWidth="12.625" defaultRowHeight="15" customHeight="1"/>
  <cols>
    <col min="1" max="1" width="10.875" customWidth="1"/>
    <col min="2" max="2" width="16.125" customWidth="1"/>
    <col min="3" max="3" width="10.875" customWidth="1"/>
    <col min="4" max="4" width="43.875" customWidth="1"/>
    <col min="5" max="5" width="32.875" customWidth="1"/>
    <col min="6" max="6" width="21.875" customWidth="1"/>
    <col min="7" max="10" width="10.875" customWidth="1"/>
    <col min="11" max="11" width="13.875" customWidth="1"/>
    <col min="12" max="26" width="10.875" customWidth="1"/>
  </cols>
  <sheetData>
    <row r="1" spans="1:26" ht="27" customHeight="1">
      <c r="A1" s="77"/>
      <c r="B1" s="509" t="s">
        <v>2219</v>
      </c>
      <c r="C1" s="510"/>
      <c r="D1" s="510"/>
      <c r="E1" s="510"/>
      <c r="F1" s="510"/>
      <c r="G1" s="510"/>
      <c r="H1" s="510"/>
      <c r="I1" s="510"/>
      <c r="J1" s="510"/>
      <c r="K1" s="510"/>
      <c r="L1" s="51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6.25" customHeight="1">
      <c r="A2" s="512" t="s">
        <v>1</v>
      </c>
      <c r="B2" s="514" t="s">
        <v>1759</v>
      </c>
      <c r="C2" s="515"/>
      <c r="D2" s="515"/>
      <c r="E2" s="515"/>
      <c r="F2" s="515"/>
      <c r="G2" s="515"/>
      <c r="H2" s="515"/>
      <c r="I2" s="515"/>
      <c r="J2" s="516"/>
      <c r="K2" s="3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>
      <c r="A3" s="513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7">
        <v>1</v>
      </c>
      <c r="B4" s="175" t="s">
        <v>513</v>
      </c>
      <c r="C4" s="9">
        <v>2</v>
      </c>
      <c r="D4" s="10" t="s">
        <v>1760</v>
      </c>
      <c r="E4" s="10" t="s">
        <v>1761</v>
      </c>
      <c r="F4" s="10" t="s">
        <v>541</v>
      </c>
      <c r="G4" s="19">
        <v>2021</v>
      </c>
      <c r="H4" s="8" t="s">
        <v>16</v>
      </c>
      <c r="I4" s="228">
        <v>360</v>
      </c>
      <c r="J4" s="228">
        <v>720</v>
      </c>
      <c r="K4" s="9" t="s">
        <v>517</v>
      </c>
      <c r="L4" s="1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7">
        <v>2</v>
      </c>
      <c r="B5" s="175" t="s">
        <v>214</v>
      </c>
      <c r="C5" s="9">
        <v>5</v>
      </c>
      <c r="D5" s="10" t="s">
        <v>1762</v>
      </c>
      <c r="E5" s="10" t="s">
        <v>1763</v>
      </c>
      <c r="F5" s="10" t="s">
        <v>1611</v>
      </c>
      <c r="G5" s="19">
        <v>2024</v>
      </c>
      <c r="H5" s="8" t="s">
        <v>16</v>
      </c>
      <c r="I5" s="228">
        <v>404.25</v>
      </c>
      <c r="J5" s="228">
        <v>2021.25</v>
      </c>
      <c r="K5" s="9" t="s">
        <v>219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7">
        <v>3</v>
      </c>
      <c r="B6" s="175" t="s">
        <v>214</v>
      </c>
      <c r="C6" s="9">
        <v>5</v>
      </c>
      <c r="D6" s="10" t="s">
        <v>1764</v>
      </c>
      <c r="E6" s="10" t="s">
        <v>1765</v>
      </c>
      <c r="F6" s="10" t="s">
        <v>1611</v>
      </c>
      <c r="G6" s="19">
        <v>2024</v>
      </c>
      <c r="H6" s="8" t="s">
        <v>16</v>
      </c>
      <c r="I6" s="228">
        <v>382.25</v>
      </c>
      <c r="J6" s="228">
        <v>1911.25</v>
      </c>
      <c r="K6" s="9" t="s">
        <v>219</v>
      </c>
      <c r="L6" s="1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7">
        <v>4</v>
      </c>
      <c r="B7" s="175" t="s">
        <v>214</v>
      </c>
      <c r="C7" s="9">
        <v>2</v>
      </c>
      <c r="D7" s="10" t="s">
        <v>1766</v>
      </c>
      <c r="E7" s="10" t="s">
        <v>1767</v>
      </c>
      <c r="F7" s="10" t="s">
        <v>1048</v>
      </c>
      <c r="G7" s="19">
        <v>2024</v>
      </c>
      <c r="H7" s="8" t="s">
        <v>16</v>
      </c>
      <c r="I7" s="228">
        <v>533.5</v>
      </c>
      <c r="J7" s="228">
        <v>1067</v>
      </c>
      <c r="K7" s="9" t="s">
        <v>219</v>
      </c>
      <c r="L7" s="1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125"/>
      <c r="B8" s="126"/>
      <c r="C8" s="127"/>
      <c r="D8" s="126"/>
      <c r="E8" s="126"/>
      <c r="F8" s="126"/>
      <c r="G8" s="128"/>
      <c r="H8" s="126"/>
      <c r="I8" s="126"/>
      <c r="J8" s="129"/>
      <c r="K8" s="130"/>
      <c r="L8" s="6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64"/>
      <c r="B9" s="65"/>
      <c r="C9" s="65"/>
      <c r="D9" s="65"/>
      <c r="E9" s="65"/>
      <c r="F9" s="65"/>
      <c r="G9" s="65"/>
      <c r="H9" s="65"/>
      <c r="I9" s="65"/>
      <c r="J9" s="65"/>
      <c r="K9" s="66"/>
      <c r="L9" s="6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75" t="s">
        <v>238</v>
      </c>
      <c r="B10" s="75" t="s">
        <v>239</v>
      </c>
      <c r="C10" s="76"/>
      <c r="D10" s="77"/>
      <c r="E10" s="77"/>
      <c r="F10" s="77"/>
      <c r="G10" s="77"/>
      <c r="H10" s="77"/>
      <c r="I10" s="91"/>
      <c r="J10" s="79" t="s">
        <v>11</v>
      </c>
      <c r="K10" s="80">
        <f>SUM(J4:J7)</f>
        <v>5719.5</v>
      </c>
      <c r="L10" s="74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92">
        <f>A7</f>
        <v>4</v>
      </c>
      <c r="B11" s="137">
        <f>SUM(C4:C7)</f>
        <v>14</v>
      </c>
      <c r="C11" s="83" t="s">
        <v>240</v>
      </c>
      <c r="D11" s="65"/>
      <c r="E11" s="65"/>
      <c r="F11" s="65"/>
      <c r="G11" s="65"/>
      <c r="H11" s="65"/>
      <c r="I11" s="65"/>
      <c r="J11" s="65"/>
      <c r="K11" s="84"/>
      <c r="L11" s="8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75" customHeight="1">
      <c r="A12" s="87"/>
      <c r="B12" s="87"/>
      <c r="C12" s="87"/>
      <c r="D12" s="87"/>
      <c r="E12" s="88"/>
      <c r="F12" s="89" t="s">
        <v>238</v>
      </c>
      <c r="G12" s="89" t="s">
        <v>239</v>
      </c>
      <c r="H12" s="90"/>
      <c r="I12" s="77"/>
      <c r="J12" s="91"/>
      <c r="K12" s="517" t="s">
        <v>241</v>
      </c>
      <c r="L12" s="518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87"/>
      <c r="B13" s="87"/>
      <c r="C13" s="87"/>
      <c r="D13" s="87"/>
      <c r="E13" s="88"/>
      <c r="F13" s="92">
        <f t="shared" ref="F13:G13" si="0">A11</f>
        <v>4</v>
      </c>
      <c r="G13" s="137">
        <f t="shared" si="0"/>
        <v>14</v>
      </c>
      <c r="H13" s="79" t="s">
        <v>242</v>
      </c>
      <c r="I13" s="95"/>
      <c r="J13" s="80">
        <f>K10</f>
        <v>5719.5</v>
      </c>
      <c r="K13" s="519">
        <v>30000</v>
      </c>
      <c r="L13" s="520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26" ht="16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6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A2:A3"/>
    <mergeCell ref="B2:J2"/>
    <mergeCell ref="K12:L12"/>
    <mergeCell ref="K13:L13"/>
  </mergeCells>
  <pageMargins left="0.7" right="0.7" top="0.75" bottom="0.75" header="0" footer="0"/>
  <pageSetup orientation="portrait"/>
  <headerFooter>
    <oddFooter>&amp;C000000&amp;P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Z1000"/>
  <sheetViews>
    <sheetView showGridLines="0" workbookViewId="0">
      <selection activeCell="J11" sqref="J11"/>
    </sheetView>
  </sheetViews>
  <sheetFormatPr baseColWidth="10" defaultColWidth="12.625" defaultRowHeight="15" customHeight="1"/>
  <cols>
    <col min="1" max="1" width="10.875" customWidth="1"/>
    <col min="2" max="2" width="22.125" customWidth="1"/>
    <col min="3" max="3" width="10.875" customWidth="1"/>
    <col min="4" max="4" width="44.375" customWidth="1"/>
    <col min="5" max="5" width="33.125" customWidth="1"/>
    <col min="6" max="6" width="22" customWidth="1"/>
    <col min="7" max="10" width="10.875" customWidth="1"/>
    <col min="12" max="12" width="12.375" customWidth="1"/>
    <col min="13" max="26" width="10.875" customWidth="1"/>
  </cols>
  <sheetData>
    <row r="1" spans="1:26" ht="27" customHeight="1">
      <c r="A1" s="77"/>
      <c r="B1" s="509" t="s">
        <v>2219</v>
      </c>
      <c r="C1" s="510"/>
      <c r="D1" s="510"/>
      <c r="E1" s="510"/>
      <c r="F1" s="510"/>
      <c r="G1" s="510"/>
      <c r="H1" s="510"/>
      <c r="I1" s="510"/>
      <c r="J1" s="510"/>
      <c r="K1" s="510"/>
      <c r="L1" s="51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6.25" customHeight="1">
      <c r="A2" s="512" t="s">
        <v>1</v>
      </c>
      <c r="B2" s="514" t="s">
        <v>1768</v>
      </c>
      <c r="C2" s="515"/>
      <c r="D2" s="515"/>
      <c r="E2" s="515"/>
      <c r="F2" s="515"/>
      <c r="G2" s="515"/>
      <c r="H2" s="515"/>
      <c r="I2" s="515"/>
      <c r="J2" s="516"/>
      <c r="K2" s="3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>
      <c r="A3" s="513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7">
        <v>1</v>
      </c>
      <c r="B4" s="353" t="s">
        <v>25</v>
      </c>
      <c r="C4" s="9">
        <v>3</v>
      </c>
      <c r="D4" s="10" t="s">
        <v>1769</v>
      </c>
      <c r="E4" s="10" t="s">
        <v>1770</v>
      </c>
      <c r="F4" s="10" t="s">
        <v>744</v>
      </c>
      <c r="G4" s="11">
        <v>2017</v>
      </c>
      <c r="H4" s="8" t="s">
        <v>16</v>
      </c>
      <c r="I4" s="24">
        <v>213</v>
      </c>
      <c r="J4" s="24">
        <v>639</v>
      </c>
      <c r="K4" s="16" t="s">
        <v>705</v>
      </c>
      <c r="L4" s="1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7">
        <v>2</v>
      </c>
      <c r="B5" s="353" t="s">
        <v>25</v>
      </c>
      <c r="C5" s="9">
        <v>3</v>
      </c>
      <c r="D5" s="10" t="s">
        <v>1771</v>
      </c>
      <c r="E5" s="10" t="s">
        <v>1772</v>
      </c>
      <c r="F5" s="10" t="s">
        <v>744</v>
      </c>
      <c r="G5" s="11">
        <v>2014</v>
      </c>
      <c r="H5" s="8" t="s">
        <v>16</v>
      </c>
      <c r="I5" s="20">
        <v>98</v>
      </c>
      <c r="J5" s="24">
        <v>294</v>
      </c>
      <c r="K5" s="16" t="s">
        <v>705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125"/>
      <c r="B6" s="126"/>
      <c r="C6" s="127"/>
      <c r="D6" s="126"/>
      <c r="E6" s="126"/>
      <c r="F6" s="126"/>
      <c r="G6" s="128"/>
      <c r="H6" s="126"/>
      <c r="I6" s="126"/>
      <c r="J6" s="129"/>
      <c r="K6" s="130"/>
      <c r="L6" s="6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64"/>
      <c r="B7" s="65"/>
      <c r="C7" s="65"/>
      <c r="D7" s="65"/>
      <c r="E7" s="65"/>
      <c r="F7" s="65"/>
      <c r="G7" s="65"/>
      <c r="H7" s="65"/>
      <c r="I7" s="65"/>
      <c r="J7" s="65"/>
      <c r="K7" s="66"/>
      <c r="L7" s="6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75" t="s">
        <v>238</v>
      </c>
      <c r="B8" s="75" t="s">
        <v>239</v>
      </c>
      <c r="C8" s="76"/>
      <c r="D8" s="77"/>
      <c r="E8" s="77"/>
      <c r="F8" s="77"/>
      <c r="G8" s="77"/>
      <c r="H8" s="77"/>
      <c r="I8" s="91"/>
      <c r="J8" s="79" t="s">
        <v>11</v>
      </c>
      <c r="K8" s="80">
        <f>SUM(J4:J5)</f>
        <v>933</v>
      </c>
      <c r="L8" s="7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92">
        <f>A5</f>
        <v>2</v>
      </c>
      <c r="B9" s="137">
        <f>SUM(C4:C5)</f>
        <v>6</v>
      </c>
      <c r="C9" s="83" t="s">
        <v>240</v>
      </c>
      <c r="D9" s="65"/>
      <c r="E9" s="65"/>
      <c r="F9" s="65"/>
      <c r="G9" s="65"/>
      <c r="H9" s="65"/>
      <c r="I9" s="65"/>
      <c r="J9" s="65"/>
      <c r="K9" s="84"/>
      <c r="L9" s="8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87"/>
      <c r="B10" s="87"/>
      <c r="C10" s="87"/>
      <c r="D10" s="87"/>
      <c r="E10" s="88"/>
      <c r="F10" s="89" t="s">
        <v>238</v>
      </c>
      <c r="G10" s="89" t="s">
        <v>239</v>
      </c>
      <c r="H10" s="90"/>
      <c r="I10" s="77"/>
      <c r="J10" s="91"/>
      <c r="K10" s="517" t="s">
        <v>241</v>
      </c>
      <c r="L10" s="51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87"/>
      <c r="B11" s="87"/>
      <c r="C11" s="87"/>
      <c r="D11" s="87"/>
      <c r="E11" s="88"/>
      <c r="F11" s="92">
        <f t="shared" ref="F11:G11" si="0">A9</f>
        <v>2</v>
      </c>
      <c r="G11" s="137">
        <f t="shared" si="0"/>
        <v>6</v>
      </c>
      <c r="H11" s="79" t="s">
        <v>242</v>
      </c>
      <c r="I11" s="95"/>
      <c r="J11" s="80">
        <f>K8</f>
        <v>933</v>
      </c>
      <c r="K11" s="519">
        <v>30000</v>
      </c>
      <c r="L11" s="52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A2:A3"/>
    <mergeCell ref="B2:J2"/>
    <mergeCell ref="K10:L10"/>
    <mergeCell ref="K11:L11"/>
  </mergeCells>
  <pageMargins left="0.7" right="0.7" top="0.75" bottom="0.75" header="0" footer="0"/>
  <pageSetup orientation="portrait"/>
  <headerFooter>
    <oddFooter>&amp;C000000&amp;P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Z1000"/>
  <sheetViews>
    <sheetView showGridLines="0" workbookViewId="0">
      <selection activeCell="J11" sqref="J11"/>
    </sheetView>
  </sheetViews>
  <sheetFormatPr baseColWidth="10" defaultColWidth="12.625" defaultRowHeight="15" customHeight="1"/>
  <cols>
    <col min="1" max="1" width="8.375" customWidth="1"/>
    <col min="2" max="2" width="14" customWidth="1"/>
    <col min="3" max="3" width="10.875" customWidth="1"/>
    <col min="4" max="4" width="43.625" customWidth="1"/>
    <col min="5" max="5" width="18.375" customWidth="1"/>
    <col min="6" max="6" width="17.875" customWidth="1"/>
    <col min="7" max="7" width="10.875" customWidth="1"/>
    <col min="8" max="8" width="18" customWidth="1"/>
    <col min="9" max="9" width="18.625" customWidth="1"/>
    <col min="10" max="10" width="17.375" customWidth="1"/>
    <col min="12" max="12" width="13.625" customWidth="1"/>
    <col min="13" max="26" width="10.875" customWidth="1"/>
  </cols>
  <sheetData>
    <row r="1" spans="1:26" ht="27" customHeight="1">
      <c r="A1" s="1"/>
      <c r="B1" s="509" t="s">
        <v>2219</v>
      </c>
      <c r="C1" s="510"/>
      <c r="D1" s="510"/>
      <c r="E1" s="510"/>
      <c r="F1" s="510"/>
      <c r="G1" s="510"/>
      <c r="H1" s="510"/>
      <c r="I1" s="510"/>
      <c r="J1" s="510"/>
      <c r="K1" s="510"/>
      <c r="L1" s="51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6.25" customHeight="1">
      <c r="A2" s="512" t="s">
        <v>1</v>
      </c>
      <c r="B2" s="514" t="s">
        <v>1773</v>
      </c>
      <c r="C2" s="515"/>
      <c r="D2" s="515"/>
      <c r="E2" s="515"/>
      <c r="F2" s="515"/>
      <c r="G2" s="515"/>
      <c r="H2" s="515"/>
      <c r="I2" s="515"/>
      <c r="J2" s="516"/>
      <c r="K2" s="3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>
      <c r="A3" s="513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7">
        <v>1</v>
      </c>
      <c r="B4" s="175" t="s">
        <v>25</v>
      </c>
      <c r="C4" s="9">
        <v>2</v>
      </c>
      <c r="D4" s="10" t="s">
        <v>1774</v>
      </c>
      <c r="E4" s="10" t="s">
        <v>1775</v>
      </c>
      <c r="F4" s="10" t="s">
        <v>1776</v>
      </c>
      <c r="G4" s="11">
        <v>2017</v>
      </c>
      <c r="H4" s="8" t="s">
        <v>248</v>
      </c>
      <c r="I4" s="24">
        <v>455</v>
      </c>
      <c r="J4" s="24">
        <v>910</v>
      </c>
      <c r="K4" s="16" t="s">
        <v>705</v>
      </c>
      <c r="L4" s="1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7">
        <v>2</v>
      </c>
      <c r="B5" s="175" t="s">
        <v>33</v>
      </c>
      <c r="C5" s="9">
        <v>3</v>
      </c>
      <c r="D5" s="10" t="s">
        <v>1777</v>
      </c>
      <c r="E5" s="10" t="s">
        <v>1778</v>
      </c>
      <c r="F5" s="10" t="s">
        <v>1779</v>
      </c>
      <c r="G5" s="11">
        <v>2020</v>
      </c>
      <c r="H5" s="8" t="s">
        <v>16</v>
      </c>
      <c r="I5" s="24">
        <v>435</v>
      </c>
      <c r="J5" s="24">
        <v>1305</v>
      </c>
      <c r="K5" s="21">
        <v>6816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125"/>
      <c r="B6" s="126"/>
      <c r="C6" s="127"/>
      <c r="D6" s="126"/>
      <c r="E6" s="126"/>
      <c r="F6" s="126"/>
      <c r="G6" s="128"/>
      <c r="H6" s="126"/>
      <c r="I6" s="126"/>
      <c r="J6" s="129"/>
      <c r="K6" s="130"/>
      <c r="L6" s="6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64"/>
      <c r="B7" s="65"/>
      <c r="C7" s="65"/>
      <c r="D7" s="65"/>
      <c r="E7" s="65"/>
      <c r="F7" s="65"/>
      <c r="G7" s="65"/>
      <c r="H7" s="65"/>
      <c r="I7" s="65"/>
      <c r="J7" s="65"/>
      <c r="K7" s="66"/>
      <c r="L7" s="6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75" t="s">
        <v>238</v>
      </c>
      <c r="B8" s="75" t="s">
        <v>239</v>
      </c>
      <c r="C8" s="76"/>
      <c r="D8" s="77"/>
      <c r="E8" s="77"/>
      <c r="F8" s="77"/>
      <c r="G8" s="77"/>
      <c r="H8" s="77"/>
      <c r="I8" s="91"/>
      <c r="J8" s="79" t="s">
        <v>11</v>
      </c>
      <c r="K8" s="80">
        <f>SUM(J4:J5)</f>
        <v>2215</v>
      </c>
      <c r="L8" s="7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81">
        <f>A5</f>
        <v>2</v>
      </c>
      <c r="B9" s="137">
        <f>SUM(C4:C5)</f>
        <v>5</v>
      </c>
      <c r="C9" s="83" t="s">
        <v>240</v>
      </c>
      <c r="D9" s="65"/>
      <c r="E9" s="65"/>
      <c r="F9" s="65"/>
      <c r="G9" s="65"/>
      <c r="H9" s="65"/>
      <c r="I9" s="65"/>
      <c r="J9" s="65"/>
      <c r="K9" s="84"/>
      <c r="L9" s="8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86"/>
      <c r="B10" s="87"/>
      <c r="C10" s="87"/>
      <c r="D10" s="87"/>
      <c r="E10" s="88"/>
      <c r="F10" s="89" t="s">
        <v>238</v>
      </c>
      <c r="G10" s="89" t="s">
        <v>239</v>
      </c>
      <c r="H10" s="90"/>
      <c r="I10" s="77"/>
      <c r="J10" s="91"/>
      <c r="K10" s="517" t="s">
        <v>241</v>
      </c>
      <c r="L10" s="51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86"/>
      <c r="B11" s="87"/>
      <c r="C11" s="87"/>
      <c r="D11" s="87"/>
      <c r="E11" s="88"/>
      <c r="F11" s="92">
        <f t="shared" ref="F11:G11" si="0">A9</f>
        <v>2</v>
      </c>
      <c r="G11" s="137">
        <f t="shared" si="0"/>
        <v>5</v>
      </c>
      <c r="H11" s="79" t="s">
        <v>242</v>
      </c>
      <c r="I11" s="95"/>
      <c r="J11" s="80">
        <f>K8</f>
        <v>2215</v>
      </c>
      <c r="K11" s="519">
        <v>50000</v>
      </c>
      <c r="L11" s="52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26" ht="1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6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6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A2:A3"/>
    <mergeCell ref="B2:J2"/>
    <mergeCell ref="K10:L10"/>
    <mergeCell ref="K11:L11"/>
  </mergeCells>
  <pageMargins left="0.7" right="0.7" top="0.75" bottom="0.75" header="0" footer="0"/>
  <pageSetup orientation="portrait"/>
  <headerFooter>
    <oddFooter>&amp;C000000&amp;P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Z1000"/>
  <sheetViews>
    <sheetView showGridLines="0" workbookViewId="0">
      <selection activeCell="J57" sqref="J57"/>
    </sheetView>
  </sheetViews>
  <sheetFormatPr baseColWidth="10" defaultColWidth="12.625" defaultRowHeight="15" customHeight="1"/>
  <cols>
    <col min="1" max="1" width="10.875" customWidth="1"/>
    <col min="2" max="2" width="13.625" customWidth="1"/>
    <col min="3" max="3" width="10.875" customWidth="1"/>
    <col min="4" max="4" width="55.5" customWidth="1"/>
    <col min="5" max="5" width="32.625" customWidth="1"/>
    <col min="6" max="6" width="21.875" customWidth="1"/>
    <col min="7" max="9" width="10.875" customWidth="1"/>
    <col min="10" max="10" width="14.25" customWidth="1"/>
    <col min="11" max="11" width="16.25" customWidth="1"/>
    <col min="12" max="26" width="10.875" customWidth="1"/>
  </cols>
  <sheetData>
    <row r="1" spans="1:26" ht="27" customHeight="1">
      <c r="A1" s="77"/>
      <c r="B1" s="509" t="s">
        <v>2219</v>
      </c>
      <c r="C1" s="510"/>
      <c r="D1" s="510"/>
      <c r="E1" s="510"/>
      <c r="F1" s="510"/>
      <c r="G1" s="510"/>
      <c r="H1" s="510"/>
      <c r="I1" s="510"/>
      <c r="J1" s="510"/>
      <c r="K1" s="510"/>
      <c r="L1" s="51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6.25" customHeight="1">
      <c r="A2" s="512" t="s">
        <v>1</v>
      </c>
      <c r="B2" s="529" t="s">
        <v>1780</v>
      </c>
      <c r="C2" s="515"/>
      <c r="D2" s="515"/>
      <c r="E2" s="515"/>
      <c r="F2" s="515"/>
      <c r="G2" s="515"/>
      <c r="H2" s="515"/>
      <c r="I2" s="515"/>
      <c r="J2" s="516"/>
      <c r="K2" s="3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>
      <c r="A3" s="513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7">
        <v>1</v>
      </c>
      <c r="B4" s="175" t="s">
        <v>28</v>
      </c>
      <c r="C4" s="33">
        <v>3</v>
      </c>
      <c r="D4" s="331" t="s">
        <v>1781</v>
      </c>
      <c r="E4" s="360" t="s">
        <v>1782</v>
      </c>
      <c r="F4" s="360" t="s">
        <v>28</v>
      </c>
      <c r="G4" s="361">
        <v>2024</v>
      </c>
      <c r="H4" s="37" t="s">
        <v>16</v>
      </c>
      <c r="I4" s="362">
        <v>271.14999999999998</v>
      </c>
      <c r="J4" s="362">
        <f t="shared" ref="J4:J51" si="0">I4*C4</f>
        <v>813.44999999999993</v>
      </c>
      <c r="K4" s="9" t="s">
        <v>1097</v>
      </c>
      <c r="L4" s="1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7">
        <v>2</v>
      </c>
      <c r="B5" s="175" t="s">
        <v>28</v>
      </c>
      <c r="C5" s="241">
        <v>3</v>
      </c>
      <c r="D5" s="331" t="s">
        <v>1783</v>
      </c>
      <c r="E5" s="360" t="s">
        <v>1784</v>
      </c>
      <c r="F5" s="363" t="s">
        <v>28</v>
      </c>
      <c r="G5" s="364">
        <v>2024</v>
      </c>
      <c r="H5" s="42" t="s">
        <v>16</v>
      </c>
      <c r="I5" s="248">
        <v>271.14999999999998</v>
      </c>
      <c r="J5" s="362">
        <f t="shared" si="0"/>
        <v>813.44999999999993</v>
      </c>
      <c r="K5" s="9" t="s">
        <v>1097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7">
        <v>3</v>
      </c>
      <c r="B6" s="175" t="s">
        <v>28</v>
      </c>
      <c r="C6" s="241">
        <v>3</v>
      </c>
      <c r="D6" s="331" t="s">
        <v>1785</v>
      </c>
      <c r="E6" s="360" t="s">
        <v>1786</v>
      </c>
      <c r="F6" s="363" t="s">
        <v>28</v>
      </c>
      <c r="G6" s="364">
        <v>2024</v>
      </c>
      <c r="H6" s="42" t="s">
        <v>16</v>
      </c>
      <c r="I6" s="248">
        <v>696.15</v>
      </c>
      <c r="J6" s="362">
        <f t="shared" si="0"/>
        <v>2088.4499999999998</v>
      </c>
      <c r="K6" s="9" t="s">
        <v>1097</v>
      </c>
      <c r="L6" s="1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7">
        <v>4</v>
      </c>
      <c r="B7" s="175" t="s">
        <v>28</v>
      </c>
      <c r="C7" s="241">
        <v>3</v>
      </c>
      <c r="D7" s="331" t="s">
        <v>1787</v>
      </c>
      <c r="E7" s="360" t="s">
        <v>1788</v>
      </c>
      <c r="F7" s="363" t="s">
        <v>28</v>
      </c>
      <c r="G7" s="364">
        <v>2024</v>
      </c>
      <c r="H7" s="42" t="s">
        <v>16</v>
      </c>
      <c r="I7" s="248">
        <v>356.15</v>
      </c>
      <c r="J7" s="362">
        <f t="shared" si="0"/>
        <v>1068.4499999999998</v>
      </c>
      <c r="K7" s="9" t="s">
        <v>1097</v>
      </c>
      <c r="L7" s="1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7">
        <v>5</v>
      </c>
      <c r="B8" s="175" t="s">
        <v>28</v>
      </c>
      <c r="C8" s="241">
        <v>3</v>
      </c>
      <c r="D8" s="331" t="s">
        <v>1789</v>
      </c>
      <c r="E8" s="360" t="s">
        <v>1790</v>
      </c>
      <c r="F8" s="363" t="s">
        <v>28</v>
      </c>
      <c r="G8" s="364">
        <v>2024</v>
      </c>
      <c r="H8" s="42" t="s">
        <v>16</v>
      </c>
      <c r="I8" s="248">
        <v>279.64999999999998</v>
      </c>
      <c r="J8" s="362">
        <f t="shared" si="0"/>
        <v>838.94999999999993</v>
      </c>
      <c r="K8" s="9" t="s">
        <v>1097</v>
      </c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7">
        <v>6</v>
      </c>
      <c r="B9" s="175" t="s">
        <v>28</v>
      </c>
      <c r="C9" s="241">
        <v>3</v>
      </c>
      <c r="D9" s="331" t="s">
        <v>1791</v>
      </c>
      <c r="E9" s="360" t="s">
        <v>1792</v>
      </c>
      <c r="F9" s="363" t="s">
        <v>28</v>
      </c>
      <c r="G9" s="364">
        <v>2024</v>
      </c>
      <c r="H9" s="42" t="s">
        <v>16</v>
      </c>
      <c r="I9" s="248">
        <v>594.15</v>
      </c>
      <c r="J9" s="362">
        <f t="shared" si="0"/>
        <v>1782.4499999999998</v>
      </c>
      <c r="K9" s="9" t="s">
        <v>1097</v>
      </c>
      <c r="L9" s="1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7">
        <v>7</v>
      </c>
      <c r="B10" s="175" t="s">
        <v>28</v>
      </c>
      <c r="C10" s="241">
        <v>3</v>
      </c>
      <c r="D10" s="331" t="s">
        <v>1793</v>
      </c>
      <c r="E10" s="360" t="s">
        <v>1794</v>
      </c>
      <c r="F10" s="363" t="s">
        <v>28</v>
      </c>
      <c r="G10" s="364">
        <v>2024</v>
      </c>
      <c r="H10" s="42" t="s">
        <v>16</v>
      </c>
      <c r="I10" s="248">
        <v>560.15</v>
      </c>
      <c r="J10" s="362">
        <f t="shared" si="0"/>
        <v>1680.4499999999998</v>
      </c>
      <c r="K10" s="9" t="s">
        <v>1097</v>
      </c>
      <c r="L10" s="1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7">
        <v>8</v>
      </c>
      <c r="B11" s="175" t="s">
        <v>28</v>
      </c>
      <c r="C11" s="241">
        <v>3</v>
      </c>
      <c r="D11" s="331" t="s">
        <v>1795</v>
      </c>
      <c r="E11" s="360" t="s">
        <v>1796</v>
      </c>
      <c r="F11" s="363" t="s">
        <v>28</v>
      </c>
      <c r="G11" s="364">
        <v>2024</v>
      </c>
      <c r="H11" s="42" t="s">
        <v>16</v>
      </c>
      <c r="I11" s="248">
        <v>296.64999999999998</v>
      </c>
      <c r="J11" s="362">
        <f t="shared" si="0"/>
        <v>889.94999999999993</v>
      </c>
      <c r="K11" s="9" t="s">
        <v>1097</v>
      </c>
      <c r="L11" s="1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7">
        <v>9</v>
      </c>
      <c r="B12" s="175" t="s">
        <v>28</v>
      </c>
      <c r="C12" s="241">
        <v>3</v>
      </c>
      <c r="D12" s="331" t="s">
        <v>1797</v>
      </c>
      <c r="E12" s="360" t="s">
        <v>1798</v>
      </c>
      <c r="F12" s="363" t="s">
        <v>28</v>
      </c>
      <c r="G12" s="364">
        <v>2024</v>
      </c>
      <c r="H12" s="42" t="s">
        <v>16</v>
      </c>
      <c r="I12" s="248">
        <v>339.15</v>
      </c>
      <c r="J12" s="362">
        <f t="shared" si="0"/>
        <v>1017.4499999999999</v>
      </c>
      <c r="K12" s="9" t="s">
        <v>1097</v>
      </c>
      <c r="L12" s="15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7">
        <v>10</v>
      </c>
      <c r="B13" s="175" t="s">
        <v>28</v>
      </c>
      <c r="C13" s="241">
        <v>3</v>
      </c>
      <c r="D13" s="331" t="s">
        <v>1799</v>
      </c>
      <c r="E13" s="360" t="s">
        <v>1800</v>
      </c>
      <c r="F13" s="363" t="s">
        <v>28</v>
      </c>
      <c r="G13" s="364">
        <v>2024</v>
      </c>
      <c r="H13" s="42" t="s">
        <v>16</v>
      </c>
      <c r="I13" s="248">
        <v>109.65</v>
      </c>
      <c r="J13" s="362">
        <f t="shared" si="0"/>
        <v>328.95000000000005</v>
      </c>
      <c r="K13" s="9" t="s">
        <v>1097</v>
      </c>
      <c r="L13" s="15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>
      <c r="A14" s="7">
        <v>11</v>
      </c>
      <c r="B14" s="175" t="s">
        <v>28</v>
      </c>
      <c r="C14" s="241">
        <v>3</v>
      </c>
      <c r="D14" s="331" t="s">
        <v>1801</v>
      </c>
      <c r="E14" s="360" t="s">
        <v>1802</v>
      </c>
      <c r="F14" s="363" t="s">
        <v>28</v>
      </c>
      <c r="G14" s="364">
        <v>2024</v>
      </c>
      <c r="H14" s="42" t="s">
        <v>16</v>
      </c>
      <c r="I14" s="248">
        <v>288.14999999999998</v>
      </c>
      <c r="J14" s="362">
        <f t="shared" si="0"/>
        <v>864.44999999999993</v>
      </c>
      <c r="K14" s="9" t="s">
        <v>1097</v>
      </c>
      <c r="L14" s="15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7">
        <v>12</v>
      </c>
      <c r="B15" s="175" t="s">
        <v>28</v>
      </c>
      <c r="C15" s="241">
        <v>3</v>
      </c>
      <c r="D15" s="331" t="s">
        <v>1803</v>
      </c>
      <c r="E15" s="360" t="s">
        <v>1804</v>
      </c>
      <c r="F15" s="363" t="s">
        <v>28</v>
      </c>
      <c r="G15" s="364">
        <v>2024</v>
      </c>
      <c r="H15" s="42" t="s">
        <v>16</v>
      </c>
      <c r="I15" s="248">
        <v>840.65</v>
      </c>
      <c r="J15" s="362">
        <f t="shared" si="0"/>
        <v>2521.9499999999998</v>
      </c>
      <c r="K15" s="9" t="s">
        <v>1097</v>
      </c>
      <c r="L15" s="1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>
      <c r="A16" s="7">
        <v>13</v>
      </c>
      <c r="B16" s="175" t="s">
        <v>28</v>
      </c>
      <c r="C16" s="241">
        <v>3</v>
      </c>
      <c r="D16" s="331" t="s">
        <v>1805</v>
      </c>
      <c r="E16" s="360" t="s">
        <v>1806</v>
      </c>
      <c r="F16" s="363" t="s">
        <v>28</v>
      </c>
      <c r="G16" s="364">
        <v>2024</v>
      </c>
      <c r="H16" s="42" t="s">
        <v>16</v>
      </c>
      <c r="I16" s="248">
        <v>271.14999999999998</v>
      </c>
      <c r="J16" s="362">
        <f t="shared" si="0"/>
        <v>813.44999999999993</v>
      </c>
      <c r="K16" s="9" t="s">
        <v>1097</v>
      </c>
      <c r="L16" s="15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>
      <c r="A17" s="7">
        <v>14</v>
      </c>
      <c r="B17" s="175" t="s">
        <v>28</v>
      </c>
      <c r="C17" s="241">
        <v>3</v>
      </c>
      <c r="D17" s="331" t="s">
        <v>1807</v>
      </c>
      <c r="E17" s="360" t="s">
        <v>1808</v>
      </c>
      <c r="F17" s="363" t="s">
        <v>28</v>
      </c>
      <c r="G17" s="364">
        <v>2024</v>
      </c>
      <c r="H17" s="42" t="s">
        <v>16</v>
      </c>
      <c r="I17" s="248">
        <v>339.15</v>
      </c>
      <c r="J17" s="362">
        <f t="shared" si="0"/>
        <v>1017.4499999999999</v>
      </c>
      <c r="K17" s="9" t="s">
        <v>1097</v>
      </c>
      <c r="L17" s="15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>
      <c r="A18" s="7">
        <v>15</v>
      </c>
      <c r="B18" s="175" t="s">
        <v>28</v>
      </c>
      <c r="C18" s="241">
        <v>3</v>
      </c>
      <c r="D18" s="331" t="s">
        <v>1809</v>
      </c>
      <c r="E18" s="360" t="s">
        <v>1810</v>
      </c>
      <c r="F18" s="363" t="s">
        <v>28</v>
      </c>
      <c r="G18" s="364">
        <v>2024</v>
      </c>
      <c r="H18" s="42" t="s">
        <v>16</v>
      </c>
      <c r="I18" s="248">
        <v>569</v>
      </c>
      <c r="J18" s="362">
        <f t="shared" si="0"/>
        <v>1707</v>
      </c>
      <c r="K18" s="9" t="s">
        <v>1097</v>
      </c>
      <c r="L18" s="15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>
      <c r="A19" s="49">
        <v>16</v>
      </c>
      <c r="B19" s="175" t="s">
        <v>28</v>
      </c>
      <c r="C19" s="241">
        <v>3</v>
      </c>
      <c r="D19" s="331" t="s">
        <v>1811</v>
      </c>
      <c r="E19" s="360" t="s">
        <v>1812</v>
      </c>
      <c r="F19" s="363" t="s">
        <v>28</v>
      </c>
      <c r="G19" s="364">
        <v>2024</v>
      </c>
      <c r="H19" s="42" t="s">
        <v>16</v>
      </c>
      <c r="I19" s="248">
        <v>789.65</v>
      </c>
      <c r="J19" s="362">
        <f t="shared" si="0"/>
        <v>2368.9499999999998</v>
      </c>
      <c r="K19" s="9" t="s">
        <v>1097</v>
      </c>
      <c r="L19" s="1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>
      <c r="A20" s="7">
        <v>17</v>
      </c>
      <c r="B20" s="175" t="s">
        <v>28</v>
      </c>
      <c r="C20" s="241">
        <v>3</v>
      </c>
      <c r="D20" s="331" t="s">
        <v>1813</v>
      </c>
      <c r="E20" s="360" t="s">
        <v>1814</v>
      </c>
      <c r="F20" s="363" t="s">
        <v>28</v>
      </c>
      <c r="G20" s="364">
        <v>2024</v>
      </c>
      <c r="H20" s="42" t="s">
        <v>16</v>
      </c>
      <c r="I20" s="248">
        <v>271.14999999999998</v>
      </c>
      <c r="J20" s="362">
        <f t="shared" si="0"/>
        <v>813.44999999999993</v>
      </c>
      <c r="K20" s="9" t="s">
        <v>1097</v>
      </c>
      <c r="L20" s="1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7">
        <v>18</v>
      </c>
      <c r="B21" s="175" t="s">
        <v>28</v>
      </c>
      <c r="C21" s="241">
        <v>3</v>
      </c>
      <c r="D21" s="331" t="s">
        <v>1815</v>
      </c>
      <c r="E21" s="360" t="s">
        <v>1816</v>
      </c>
      <c r="F21" s="363" t="s">
        <v>28</v>
      </c>
      <c r="G21" s="364">
        <v>2024</v>
      </c>
      <c r="H21" s="42" t="s">
        <v>16</v>
      </c>
      <c r="I21" s="248">
        <v>662.15</v>
      </c>
      <c r="J21" s="362">
        <f t="shared" si="0"/>
        <v>1986.4499999999998</v>
      </c>
      <c r="K21" s="9" t="s">
        <v>1097</v>
      </c>
      <c r="L21" s="15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>
      <c r="A22" s="7">
        <v>19</v>
      </c>
      <c r="B22" s="175" t="s">
        <v>28</v>
      </c>
      <c r="C22" s="241">
        <v>3</v>
      </c>
      <c r="D22" s="331" t="s">
        <v>1817</v>
      </c>
      <c r="E22" s="360" t="s">
        <v>1818</v>
      </c>
      <c r="F22" s="363" t="s">
        <v>28</v>
      </c>
      <c r="G22" s="364">
        <v>2024</v>
      </c>
      <c r="H22" s="42" t="s">
        <v>16</v>
      </c>
      <c r="I22" s="248">
        <v>356.15</v>
      </c>
      <c r="J22" s="362">
        <f t="shared" si="0"/>
        <v>1068.4499999999998</v>
      </c>
      <c r="K22" s="9" t="s">
        <v>1097</v>
      </c>
      <c r="L22" s="15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7">
        <v>20</v>
      </c>
      <c r="B23" s="175" t="s">
        <v>28</v>
      </c>
      <c r="C23" s="241">
        <v>3</v>
      </c>
      <c r="D23" s="331" t="s">
        <v>1819</v>
      </c>
      <c r="E23" s="360" t="s">
        <v>1820</v>
      </c>
      <c r="F23" s="363" t="s">
        <v>28</v>
      </c>
      <c r="G23" s="364">
        <v>2024</v>
      </c>
      <c r="H23" s="42" t="s">
        <v>16</v>
      </c>
      <c r="I23" s="248">
        <v>560.15</v>
      </c>
      <c r="J23" s="362">
        <f t="shared" si="0"/>
        <v>1680.4499999999998</v>
      </c>
      <c r="K23" s="9" t="s">
        <v>1097</v>
      </c>
      <c r="L23" s="1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>
      <c r="A24" s="7">
        <v>21</v>
      </c>
      <c r="B24" s="175" t="s">
        <v>28</v>
      </c>
      <c r="C24" s="241">
        <v>3</v>
      </c>
      <c r="D24" s="331" t="s">
        <v>1821</v>
      </c>
      <c r="E24" s="360" t="s">
        <v>1822</v>
      </c>
      <c r="F24" s="363" t="s">
        <v>28</v>
      </c>
      <c r="G24" s="364">
        <v>2024</v>
      </c>
      <c r="H24" s="42" t="s">
        <v>16</v>
      </c>
      <c r="I24" s="248">
        <v>492.15</v>
      </c>
      <c r="J24" s="362">
        <f t="shared" si="0"/>
        <v>1476.4499999999998</v>
      </c>
      <c r="K24" s="9" t="s">
        <v>1097</v>
      </c>
      <c r="L24" s="15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7">
        <v>22</v>
      </c>
      <c r="B25" s="175" t="s">
        <v>28</v>
      </c>
      <c r="C25" s="241">
        <v>2</v>
      </c>
      <c r="D25" s="331" t="s">
        <v>1823</v>
      </c>
      <c r="E25" s="360" t="s">
        <v>1824</v>
      </c>
      <c r="F25" s="363" t="s">
        <v>28</v>
      </c>
      <c r="G25" s="364">
        <v>2024</v>
      </c>
      <c r="H25" s="42" t="s">
        <v>16</v>
      </c>
      <c r="I25" s="248">
        <v>789.65</v>
      </c>
      <c r="J25" s="362">
        <f t="shared" si="0"/>
        <v>1579.3</v>
      </c>
      <c r="K25" s="9" t="s">
        <v>1097</v>
      </c>
      <c r="L25" s="15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>
      <c r="A26" s="7">
        <v>23</v>
      </c>
      <c r="B26" s="175" t="s">
        <v>28</v>
      </c>
      <c r="C26" s="241">
        <v>3</v>
      </c>
      <c r="D26" s="331" t="s">
        <v>1825</v>
      </c>
      <c r="E26" s="360" t="s">
        <v>1826</v>
      </c>
      <c r="F26" s="363" t="s">
        <v>28</v>
      </c>
      <c r="G26" s="364">
        <v>2024</v>
      </c>
      <c r="H26" s="42" t="s">
        <v>16</v>
      </c>
      <c r="I26" s="248">
        <v>288.14999999999998</v>
      </c>
      <c r="J26" s="362">
        <f t="shared" si="0"/>
        <v>864.44999999999993</v>
      </c>
      <c r="K26" s="9" t="s">
        <v>1097</v>
      </c>
      <c r="L26" s="15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>
      <c r="A27" s="7">
        <v>24</v>
      </c>
      <c r="B27" s="175" t="s">
        <v>25</v>
      </c>
      <c r="C27" s="241">
        <v>3</v>
      </c>
      <c r="D27" s="331" t="s">
        <v>1827</v>
      </c>
      <c r="E27" s="360" t="s">
        <v>1828</v>
      </c>
      <c r="F27" s="363" t="s">
        <v>1829</v>
      </c>
      <c r="G27" s="364">
        <v>2009</v>
      </c>
      <c r="H27" s="42" t="s">
        <v>16</v>
      </c>
      <c r="I27" s="248">
        <v>748</v>
      </c>
      <c r="J27" s="362">
        <f t="shared" si="0"/>
        <v>2244</v>
      </c>
      <c r="K27" s="9" t="s">
        <v>705</v>
      </c>
      <c r="L27" s="15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>
      <c r="A28" s="7">
        <v>25</v>
      </c>
      <c r="B28" s="175" t="s">
        <v>25</v>
      </c>
      <c r="C28" s="241">
        <v>3</v>
      </c>
      <c r="D28" s="331" t="s">
        <v>1830</v>
      </c>
      <c r="E28" s="360" t="s">
        <v>1831</v>
      </c>
      <c r="F28" s="363" t="s">
        <v>1829</v>
      </c>
      <c r="G28" s="364">
        <v>2012</v>
      </c>
      <c r="H28" s="42" t="s">
        <v>16</v>
      </c>
      <c r="I28" s="248">
        <v>685</v>
      </c>
      <c r="J28" s="362">
        <f t="shared" si="0"/>
        <v>2055</v>
      </c>
      <c r="K28" s="9" t="s">
        <v>705</v>
      </c>
      <c r="L28" s="15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365">
        <v>26</v>
      </c>
      <c r="B29" s="366" t="s">
        <v>25</v>
      </c>
      <c r="C29" s="367">
        <v>3</v>
      </c>
      <c r="D29" s="331" t="s">
        <v>1832</v>
      </c>
      <c r="E29" s="360" t="s">
        <v>1833</v>
      </c>
      <c r="F29" s="368" t="s">
        <v>1829</v>
      </c>
      <c r="G29" s="369">
        <v>2005</v>
      </c>
      <c r="H29" s="370" t="s">
        <v>16</v>
      </c>
      <c r="I29" s="371">
        <v>510</v>
      </c>
      <c r="J29" s="362">
        <f t="shared" si="0"/>
        <v>1530</v>
      </c>
      <c r="K29" s="55" t="s">
        <v>705</v>
      </c>
      <c r="L29" s="15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372">
        <v>27</v>
      </c>
      <c r="B30" s="175" t="s">
        <v>25</v>
      </c>
      <c r="C30" s="33">
        <v>3</v>
      </c>
      <c r="D30" s="331" t="s">
        <v>1834</v>
      </c>
      <c r="E30" s="360" t="s">
        <v>1835</v>
      </c>
      <c r="F30" s="37" t="s">
        <v>218</v>
      </c>
      <c r="G30" s="373">
        <v>2014</v>
      </c>
      <c r="H30" s="37" t="s">
        <v>16</v>
      </c>
      <c r="I30" s="374">
        <v>559</v>
      </c>
      <c r="J30" s="362">
        <f t="shared" si="0"/>
        <v>1677</v>
      </c>
      <c r="K30" s="9" t="s">
        <v>705</v>
      </c>
      <c r="L30" s="6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372">
        <v>28</v>
      </c>
      <c r="B31" s="175" t="s">
        <v>33</v>
      </c>
      <c r="C31" s="33">
        <v>3</v>
      </c>
      <c r="D31" s="331" t="s">
        <v>1836</v>
      </c>
      <c r="E31" s="360" t="s">
        <v>1837</v>
      </c>
      <c r="F31" s="37" t="s">
        <v>1829</v>
      </c>
      <c r="G31" s="373">
        <v>2013</v>
      </c>
      <c r="H31" s="37" t="s">
        <v>16</v>
      </c>
      <c r="I31" s="374">
        <v>875</v>
      </c>
      <c r="J31" s="362">
        <f t="shared" si="0"/>
        <v>2625</v>
      </c>
      <c r="K31" s="9">
        <v>6816</v>
      </c>
      <c r="L31" s="6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372">
        <v>29</v>
      </c>
      <c r="B32" s="175" t="s">
        <v>33</v>
      </c>
      <c r="C32" s="33">
        <v>3</v>
      </c>
      <c r="D32" s="331" t="s">
        <v>1838</v>
      </c>
      <c r="E32" s="360" t="s">
        <v>1839</v>
      </c>
      <c r="F32" s="37" t="s">
        <v>1840</v>
      </c>
      <c r="G32" s="373">
        <v>2013</v>
      </c>
      <c r="H32" s="37" t="s">
        <v>16</v>
      </c>
      <c r="I32" s="374">
        <v>329</v>
      </c>
      <c r="J32" s="362">
        <f t="shared" si="0"/>
        <v>987</v>
      </c>
      <c r="K32" s="9">
        <v>6816</v>
      </c>
      <c r="L32" s="6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372">
        <v>30</v>
      </c>
      <c r="B33" s="175" t="s">
        <v>33</v>
      </c>
      <c r="C33" s="33">
        <v>3</v>
      </c>
      <c r="D33" s="331" t="s">
        <v>1841</v>
      </c>
      <c r="E33" s="360" t="s">
        <v>1842</v>
      </c>
      <c r="F33" s="37" t="s">
        <v>1843</v>
      </c>
      <c r="G33" s="373">
        <v>2012</v>
      </c>
      <c r="H33" s="37" t="s">
        <v>16</v>
      </c>
      <c r="I33" s="374">
        <v>329</v>
      </c>
      <c r="J33" s="362">
        <f t="shared" si="0"/>
        <v>987</v>
      </c>
      <c r="K33" s="9">
        <v>6816</v>
      </c>
      <c r="L33" s="6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372">
        <v>31</v>
      </c>
      <c r="B34" s="175" t="s">
        <v>33</v>
      </c>
      <c r="C34" s="33">
        <v>3</v>
      </c>
      <c r="D34" s="331" t="s">
        <v>1844</v>
      </c>
      <c r="E34" s="360" t="s">
        <v>1845</v>
      </c>
      <c r="F34" s="37" t="s">
        <v>1840</v>
      </c>
      <c r="G34" s="373">
        <v>2011</v>
      </c>
      <c r="H34" s="37" t="s">
        <v>16</v>
      </c>
      <c r="I34" s="374">
        <v>263</v>
      </c>
      <c r="J34" s="362">
        <f t="shared" si="0"/>
        <v>789</v>
      </c>
      <c r="K34" s="9">
        <v>6816</v>
      </c>
      <c r="L34" s="6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372">
        <v>32</v>
      </c>
      <c r="B35" s="175" t="s">
        <v>33</v>
      </c>
      <c r="C35" s="33">
        <v>3</v>
      </c>
      <c r="D35" s="331" t="s">
        <v>1846</v>
      </c>
      <c r="E35" s="360" t="s">
        <v>1847</v>
      </c>
      <c r="F35" s="37" t="s">
        <v>1840</v>
      </c>
      <c r="G35" s="373">
        <v>2011</v>
      </c>
      <c r="H35" s="37" t="s">
        <v>16</v>
      </c>
      <c r="I35" s="374">
        <v>329</v>
      </c>
      <c r="J35" s="362">
        <f t="shared" si="0"/>
        <v>987</v>
      </c>
      <c r="K35" s="9">
        <v>6816</v>
      </c>
      <c r="L35" s="6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372">
        <v>33</v>
      </c>
      <c r="B36" s="175" t="s">
        <v>33</v>
      </c>
      <c r="C36" s="33">
        <v>3</v>
      </c>
      <c r="D36" s="331" t="s">
        <v>1848</v>
      </c>
      <c r="E36" s="360" t="s">
        <v>1849</v>
      </c>
      <c r="F36" s="37" t="s">
        <v>1840</v>
      </c>
      <c r="G36" s="373">
        <v>2011</v>
      </c>
      <c r="H36" s="37" t="s">
        <v>16</v>
      </c>
      <c r="I36" s="374">
        <v>329</v>
      </c>
      <c r="J36" s="362">
        <f t="shared" si="0"/>
        <v>987</v>
      </c>
      <c r="K36" s="9">
        <v>6816</v>
      </c>
      <c r="L36" s="6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>
      <c r="A37" s="372">
        <v>34</v>
      </c>
      <c r="B37" s="175" t="s">
        <v>33</v>
      </c>
      <c r="C37" s="33">
        <v>3</v>
      </c>
      <c r="D37" s="331" t="s">
        <v>1850</v>
      </c>
      <c r="E37" s="360" t="s">
        <v>1851</v>
      </c>
      <c r="F37" s="37" t="s">
        <v>1852</v>
      </c>
      <c r="G37" s="373">
        <v>2024</v>
      </c>
      <c r="H37" s="37" t="s">
        <v>16</v>
      </c>
      <c r="I37" s="374">
        <v>768</v>
      </c>
      <c r="J37" s="362">
        <f t="shared" si="0"/>
        <v>2304</v>
      </c>
      <c r="K37" s="9">
        <v>6816</v>
      </c>
      <c r="L37" s="6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372">
        <v>35</v>
      </c>
      <c r="B38" s="175" t="s">
        <v>33</v>
      </c>
      <c r="C38" s="33">
        <v>3</v>
      </c>
      <c r="D38" s="331" t="s">
        <v>1853</v>
      </c>
      <c r="E38" s="360" t="s">
        <v>1854</v>
      </c>
      <c r="F38" s="37" t="s">
        <v>1840</v>
      </c>
      <c r="G38" s="373">
        <v>2006</v>
      </c>
      <c r="H38" s="37" t="s">
        <v>16</v>
      </c>
      <c r="I38" s="374">
        <v>307</v>
      </c>
      <c r="J38" s="362">
        <f t="shared" si="0"/>
        <v>921</v>
      </c>
      <c r="K38" s="9">
        <v>6816</v>
      </c>
      <c r="L38" s="6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>
      <c r="A39" s="372">
        <v>36</v>
      </c>
      <c r="B39" s="175" t="s">
        <v>33</v>
      </c>
      <c r="C39" s="33">
        <v>3</v>
      </c>
      <c r="D39" s="331" t="s">
        <v>1855</v>
      </c>
      <c r="E39" s="360" t="s">
        <v>1856</v>
      </c>
      <c r="F39" s="37" t="s">
        <v>1840</v>
      </c>
      <c r="G39" s="373">
        <v>2005</v>
      </c>
      <c r="H39" s="37" t="s">
        <v>16</v>
      </c>
      <c r="I39" s="374">
        <v>241</v>
      </c>
      <c r="J39" s="362">
        <f t="shared" si="0"/>
        <v>723</v>
      </c>
      <c r="K39" s="9">
        <v>6816</v>
      </c>
      <c r="L39" s="6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>
      <c r="A40" s="372">
        <v>37</v>
      </c>
      <c r="B40" s="175" t="s">
        <v>33</v>
      </c>
      <c r="C40" s="33">
        <v>3</v>
      </c>
      <c r="D40" s="331" t="s">
        <v>1857</v>
      </c>
      <c r="E40" s="360" t="s">
        <v>1858</v>
      </c>
      <c r="F40" s="37" t="s">
        <v>1840</v>
      </c>
      <c r="G40" s="373">
        <v>2001</v>
      </c>
      <c r="H40" s="37" t="s">
        <v>16</v>
      </c>
      <c r="I40" s="374">
        <v>219</v>
      </c>
      <c r="J40" s="362">
        <f t="shared" si="0"/>
        <v>657</v>
      </c>
      <c r="K40" s="9">
        <v>6816</v>
      </c>
      <c r="L40" s="6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372">
        <v>38</v>
      </c>
      <c r="B41" s="175" t="s">
        <v>33</v>
      </c>
      <c r="C41" s="33">
        <v>3</v>
      </c>
      <c r="D41" s="331" t="s">
        <v>1859</v>
      </c>
      <c r="E41" s="360" t="s">
        <v>1849</v>
      </c>
      <c r="F41" s="37" t="s">
        <v>1840</v>
      </c>
      <c r="G41" s="373">
        <v>2001</v>
      </c>
      <c r="H41" s="37" t="s">
        <v>16</v>
      </c>
      <c r="I41" s="374">
        <v>219</v>
      </c>
      <c r="J41" s="362">
        <f t="shared" si="0"/>
        <v>657</v>
      </c>
      <c r="K41" s="9">
        <v>6816</v>
      </c>
      <c r="L41" s="6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372">
        <v>39</v>
      </c>
      <c r="B42" s="175" t="s">
        <v>33</v>
      </c>
      <c r="C42" s="33">
        <v>3</v>
      </c>
      <c r="D42" s="331" t="s">
        <v>1860</v>
      </c>
      <c r="E42" s="360" t="s">
        <v>1861</v>
      </c>
      <c r="F42" s="37" t="s">
        <v>1840</v>
      </c>
      <c r="G42" s="373">
        <v>2000</v>
      </c>
      <c r="H42" s="37" t="s">
        <v>16</v>
      </c>
      <c r="I42" s="374">
        <v>176</v>
      </c>
      <c r="J42" s="362">
        <f t="shared" si="0"/>
        <v>528</v>
      </c>
      <c r="K42" s="9">
        <v>6816</v>
      </c>
      <c r="L42" s="6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372">
        <v>40</v>
      </c>
      <c r="B43" s="175" t="s">
        <v>33</v>
      </c>
      <c r="C43" s="33">
        <v>3</v>
      </c>
      <c r="D43" s="331" t="s">
        <v>1862</v>
      </c>
      <c r="E43" s="360" t="s">
        <v>1861</v>
      </c>
      <c r="F43" s="37" t="s">
        <v>1840</v>
      </c>
      <c r="G43" s="373">
        <v>2000</v>
      </c>
      <c r="H43" s="37" t="s">
        <v>16</v>
      </c>
      <c r="I43" s="374">
        <v>219</v>
      </c>
      <c r="J43" s="362">
        <f t="shared" si="0"/>
        <v>657</v>
      </c>
      <c r="K43" s="9">
        <v>6816</v>
      </c>
      <c r="L43" s="6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372">
        <v>41</v>
      </c>
      <c r="B44" s="175" t="s">
        <v>33</v>
      </c>
      <c r="C44" s="33">
        <v>3</v>
      </c>
      <c r="D44" s="331" t="s">
        <v>1863</v>
      </c>
      <c r="E44" s="360" t="s">
        <v>1845</v>
      </c>
      <c r="F44" s="37" t="s">
        <v>1840</v>
      </c>
      <c r="G44" s="373">
        <v>1996</v>
      </c>
      <c r="H44" s="37" t="s">
        <v>16</v>
      </c>
      <c r="I44" s="374">
        <v>132</v>
      </c>
      <c r="J44" s="362">
        <f t="shared" si="0"/>
        <v>396</v>
      </c>
      <c r="K44" s="9">
        <v>6816</v>
      </c>
      <c r="L44" s="6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372">
        <v>42</v>
      </c>
      <c r="B45" s="175" t="s">
        <v>33</v>
      </c>
      <c r="C45" s="33">
        <v>3</v>
      </c>
      <c r="D45" s="331" t="s">
        <v>1864</v>
      </c>
      <c r="E45" s="360" t="s">
        <v>1865</v>
      </c>
      <c r="F45" s="37" t="s">
        <v>1829</v>
      </c>
      <c r="G45" s="373">
        <v>1999</v>
      </c>
      <c r="H45" s="37" t="s">
        <v>16</v>
      </c>
      <c r="I45" s="374">
        <v>393</v>
      </c>
      <c r="J45" s="362">
        <f t="shared" si="0"/>
        <v>1179</v>
      </c>
      <c r="K45" s="9">
        <v>6816</v>
      </c>
      <c r="L45" s="6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372">
        <v>43</v>
      </c>
      <c r="B46" s="175" t="s">
        <v>33</v>
      </c>
      <c r="C46" s="33">
        <v>2</v>
      </c>
      <c r="D46" s="331" t="s">
        <v>1866</v>
      </c>
      <c r="E46" s="360" t="s">
        <v>1867</v>
      </c>
      <c r="F46" s="37" t="s">
        <v>666</v>
      </c>
      <c r="G46" s="373">
        <v>2004</v>
      </c>
      <c r="H46" s="37" t="s">
        <v>16</v>
      </c>
      <c r="I46" s="374">
        <v>1059</v>
      </c>
      <c r="J46" s="362">
        <f t="shared" si="0"/>
        <v>2118</v>
      </c>
      <c r="K46" s="9">
        <v>6839</v>
      </c>
      <c r="L46" s="6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372">
        <v>44</v>
      </c>
      <c r="B47" s="175" t="s">
        <v>33</v>
      </c>
      <c r="C47" s="33">
        <v>1</v>
      </c>
      <c r="D47" s="331" t="s">
        <v>1868</v>
      </c>
      <c r="E47" s="360" t="s">
        <v>1869</v>
      </c>
      <c r="F47" s="37" t="s">
        <v>1870</v>
      </c>
      <c r="G47" s="373">
        <v>2015</v>
      </c>
      <c r="H47" s="37" t="s">
        <v>16</v>
      </c>
      <c r="I47" s="374">
        <v>588</v>
      </c>
      <c r="J47" s="362">
        <f t="shared" si="0"/>
        <v>588</v>
      </c>
      <c r="K47" s="9">
        <v>6839</v>
      </c>
      <c r="L47" s="6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372">
        <v>45</v>
      </c>
      <c r="B48" s="175" t="s">
        <v>33</v>
      </c>
      <c r="C48" s="33">
        <v>2</v>
      </c>
      <c r="D48" s="331" t="s">
        <v>1871</v>
      </c>
      <c r="E48" s="360" t="s">
        <v>1872</v>
      </c>
      <c r="F48" s="37" t="s">
        <v>1873</v>
      </c>
      <c r="G48" s="373">
        <v>2009</v>
      </c>
      <c r="H48" s="37" t="s">
        <v>16</v>
      </c>
      <c r="I48" s="374">
        <v>1216</v>
      </c>
      <c r="J48" s="362">
        <f t="shared" si="0"/>
        <v>2432</v>
      </c>
      <c r="K48" s="9">
        <v>6839</v>
      </c>
      <c r="L48" s="6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372">
        <v>46</v>
      </c>
      <c r="B49" s="175" t="s">
        <v>33</v>
      </c>
      <c r="C49" s="33">
        <v>2</v>
      </c>
      <c r="D49" s="331" t="s">
        <v>1874</v>
      </c>
      <c r="E49" s="360" t="s">
        <v>1875</v>
      </c>
      <c r="F49" s="37" t="s">
        <v>1876</v>
      </c>
      <c r="G49" s="373" t="s">
        <v>1877</v>
      </c>
      <c r="H49" s="37" t="s">
        <v>16</v>
      </c>
      <c r="I49" s="374">
        <v>873</v>
      </c>
      <c r="J49" s="362">
        <f t="shared" si="0"/>
        <v>1746</v>
      </c>
      <c r="K49" s="9">
        <v>6839</v>
      </c>
      <c r="L49" s="6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372">
        <v>47</v>
      </c>
      <c r="B50" s="175" t="s">
        <v>33</v>
      </c>
      <c r="C50" s="33">
        <v>2</v>
      </c>
      <c r="D50" s="331" t="s">
        <v>1878</v>
      </c>
      <c r="E50" s="360" t="s">
        <v>1879</v>
      </c>
      <c r="F50" s="37" t="s">
        <v>1829</v>
      </c>
      <c r="G50" s="373">
        <v>2018</v>
      </c>
      <c r="H50" s="37" t="s">
        <v>16</v>
      </c>
      <c r="I50" s="374">
        <v>247</v>
      </c>
      <c r="J50" s="362">
        <f t="shared" si="0"/>
        <v>494</v>
      </c>
      <c r="K50" s="9">
        <v>6839</v>
      </c>
      <c r="L50" s="6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372">
        <v>48</v>
      </c>
      <c r="B51" s="175" t="s">
        <v>33</v>
      </c>
      <c r="C51" s="33">
        <v>2</v>
      </c>
      <c r="D51" s="331" t="s">
        <v>1880</v>
      </c>
      <c r="E51" s="360" t="s">
        <v>1881</v>
      </c>
      <c r="F51" s="37" t="s">
        <v>1744</v>
      </c>
      <c r="G51" s="373">
        <v>2006</v>
      </c>
      <c r="H51" s="37" t="s">
        <v>16</v>
      </c>
      <c r="I51" s="374">
        <v>1316</v>
      </c>
      <c r="J51" s="362">
        <f t="shared" si="0"/>
        <v>2632</v>
      </c>
      <c r="K51" s="9">
        <v>6839</v>
      </c>
      <c r="L51" s="6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57"/>
      <c r="B52" s="58"/>
      <c r="C52" s="59"/>
      <c r="D52" s="58"/>
      <c r="E52" s="58"/>
      <c r="F52" s="58"/>
      <c r="G52" s="60"/>
      <c r="H52" s="58"/>
      <c r="I52" s="58"/>
      <c r="J52" s="61"/>
      <c r="K52" s="62"/>
      <c r="L52" s="6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64"/>
      <c r="B53" s="65"/>
      <c r="C53" s="65"/>
      <c r="D53" s="65"/>
      <c r="E53" s="65"/>
      <c r="F53" s="65"/>
      <c r="G53" s="65"/>
      <c r="H53" s="65"/>
      <c r="I53" s="65"/>
      <c r="J53" s="65"/>
      <c r="K53" s="66"/>
      <c r="L53" s="6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75" t="s">
        <v>238</v>
      </c>
      <c r="B54" s="75" t="s">
        <v>239</v>
      </c>
      <c r="C54" s="76"/>
      <c r="D54" s="77"/>
      <c r="E54" s="77"/>
      <c r="F54" s="77"/>
      <c r="G54" s="77"/>
      <c r="H54" s="77"/>
      <c r="I54" s="91"/>
      <c r="J54" s="79" t="s">
        <v>11</v>
      </c>
      <c r="K54" s="80">
        <f>SUM(J4:J51)</f>
        <v>62984.250000000007</v>
      </c>
      <c r="L54" s="74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92">
        <f>A51</f>
        <v>48</v>
      </c>
      <c r="B55" s="137">
        <f>SUM(C4:C51)</f>
        <v>136</v>
      </c>
      <c r="C55" s="83" t="s">
        <v>240</v>
      </c>
      <c r="D55" s="65"/>
      <c r="E55" s="65"/>
      <c r="F55" s="65"/>
      <c r="G55" s="65"/>
      <c r="H55" s="65"/>
      <c r="I55" s="65"/>
      <c r="J55" s="65"/>
      <c r="K55" s="84"/>
      <c r="L55" s="85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87"/>
      <c r="B56" s="87"/>
      <c r="C56" s="87"/>
      <c r="D56" s="87"/>
      <c r="E56" s="88"/>
      <c r="F56" s="89" t="s">
        <v>238</v>
      </c>
      <c r="G56" s="89" t="s">
        <v>239</v>
      </c>
      <c r="H56" s="90"/>
      <c r="I56" s="77"/>
      <c r="J56" s="91"/>
      <c r="K56" s="517" t="s">
        <v>241</v>
      </c>
      <c r="L56" s="518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87"/>
      <c r="B57" s="87"/>
      <c r="C57" s="87"/>
      <c r="D57" s="87"/>
      <c r="E57" s="88"/>
      <c r="F57" s="92">
        <f t="shared" ref="F57:G57" si="1">A55</f>
        <v>48</v>
      </c>
      <c r="G57" s="137">
        <f t="shared" si="1"/>
        <v>136</v>
      </c>
      <c r="H57" s="79" t="s">
        <v>242</v>
      </c>
      <c r="I57" s="95"/>
      <c r="J57" s="80">
        <f>K54</f>
        <v>62984.250000000007</v>
      </c>
      <c r="K57" s="519">
        <v>50000</v>
      </c>
      <c r="L57" s="52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/>
    <row r="259" spans="1:26" ht="15.75" customHeight="1"/>
    <row r="260" spans="1:26" ht="15.75" customHeight="1"/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A2:A3"/>
    <mergeCell ref="B2:J2"/>
    <mergeCell ref="K56:L56"/>
    <mergeCell ref="K57:L57"/>
  </mergeCells>
  <pageMargins left="0.7" right="0.7" top="0.75" bottom="0.75" header="0" footer="0"/>
  <pageSetup orientation="portrait"/>
  <headerFooter>
    <oddFooter>&amp;C000000&amp;P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AE1000"/>
  <sheetViews>
    <sheetView workbookViewId="0">
      <selection activeCell="B2" sqref="B2:L2"/>
    </sheetView>
  </sheetViews>
  <sheetFormatPr baseColWidth="10" defaultColWidth="12.625" defaultRowHeight="15" customHeight="1"/>
  <cols>
    <col min="1" max="1" width="10.5" customWidth="1"/>
    <col min="2" max="2" width="13.875" customWidth="1"/>
    <col min="4" max="4" width="49.625" customWidth="1"/>
    <col min="5" max="5" width="15.125" customWidth="1"/>
    <col min="11" max="11" width="14.125" customWidth="1"/>
    <col min="12" max="12" width="14.25" customWidth="1"/>
  </cols>
  <sheetData>
    <row r="1" spans="1:31" ht="15" customHeight="1">
      <c r="L1" s="2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</row>
    <row r="2" spans="1:31" ht="33.75" customHeight="1">
      <c r="A2" s="2"/>
      <c r="B2" s="530" t="s">
        <v>2219</v>
      </c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</row>
    <row r="3" spans="1:31" ht="27" customHeight="1">
      <c r="A3" s="531" t="s">
        <v>1882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3"/>
      <c r="M3" s="376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</row>
    <row r="4" spans="1:31">
      <c r="A4" s="377" t="s">
        <v>1883</v>
      </c>
      <c r="B4" s="378" t="s">
        <v>3</v>
      </c>
      <c r="C4" s="378" t="s">
        <v>4</v>
      </c>
      <c r="D4" s="378" t="s">
        <v>5</v>
      </c>
      <c r="E4" s="378" t="s">
        <v>6</v>
      </c>
      <c r="F4" s="378" t="s">
        <v>7</v>
      </c>
      <c r="G4" s="378" t="s">
        <v>8</v>
      </c>
      <c r="H4" s="378" t="s">
        <v>9</v>
      </c>
      <c r="I4" s="378" t="s">
        <v>10</v>
      </c>
      <c r="J4" s="378" t="s">
        <v>11</v>
      </c>
      <c r="K4" s="378" t="s">
        <v>12</v>
      </c>
      <c r="L4" s="379"/>
      <c r="M4" s="376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</row>
    <row r="5" spans="1:31" ht="15" customHeight="1">
      <c r="A5" s="380">
        <v>1</v>
      </c>
      <c r="B5" s="175" t="s">
        <v>25</v>
      </c>
      <c r="C5" s="269">
        <v>3</v>
      </c>
      <c r="D5" s="36" t="s">
        <v>1884</v>
      </c>
      <c r="E5" s="381" t="s">
        <v>1885</v>
      </c>
      <c r="F5" s="36" t="s">
        <v>375</v>
      </c>
      <c r="G5" s="382">
        <v>2024</v>
      </c>
      <c r="H5" s="242" t="s">
        <v>16</v>
      </c>
      <c r="I5" s="383">
        <v>421</v>
      </c>
      <c r="J5" s="244">
        <v>1263</v>
      </c>
      <c r="K5" s="9" t="s">
        <v>705</v>
      </c>
      <c r="L5" s="379"/>
      <c r="M5" s="376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</row>
    <row r="6" spans="1:31" ht="15" customHeight="1">
      <c r="A6" s="380">
        <v>2</v>
      </c>
      <c r="B6" s="175" t="s">
        <v>25</v>
      </c>
      <c r="C6" s="269">
        <v>3</v>
      </c>
      <c r="D6" s="36" t="s">
        <v>1886</v>
      </c>
      <c r="E6" s="381" t="s">
        <v>1887</v>
      </c>
      <c r="F6" s="36" t="s">
        <v>13</v>
      </c>
      <c r="G6" s="382">
        <v>2018</v>
      </c>
      <c r="H6" s="12" t="s">
        <v>16</v>
      </c>
      <c r="I6" s="39">
        <v>280</v>
      </c>
      <c r="J6" s="244">
        <v>840</v>
      </c>
      <c r="K6" s="9" t="s">
        <v>705</v>
      </c>
      <c r="L6" s="379"/>
      <c r="M6" s="376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375"/>
    </row>
    <row r="7" spans="1:31" ht="15" customHeight="1">
      <c r="A7" s="380">
        <v>3</v>
      </c>
      <c r="B7" s="175" t="s">
        <v>25</v>
      </c>
      <c r="C7" s="269">
        <v>3</v>
      </c>
      <c r="D7" s="36" t="s">
        <v>1888</v>
      </c>
      <c r="E7" s="381" t="s">
        <v>1889</v>
      </c>
      <c r="F7" s="36" t="s">
        <v>13</v>
      </c>
      <c r="G7" s="382">
        <v>2017</v>
      </c>
      <c r="H7" s="12" t="s">
        <v>248</v>
      </c>
      <c r="I7" s="39">
        <v>498</v>
      </c>
      <c r="J7" s="244">
        <v>1494</v>
      </c>
      <c r="K7" s="9" t="s">
        <v>705</v>
      </c>
      <c r="L7" s="379"/>
      <c r="M7" s="376"/>
      <c r="N7" s="375"/>
      <c r="O7" s="375"/>
      <c r="P7" s="375"/>
      <c r="Q7" s="375"/>
      <c r="R7" s="375"/>
      <c r="S7" s="375"/>
      <c r="T7" s="375"/>
      <c r="U7" s="375"/>
      <c r="V7" s="375"/>
      <c r="W7" s="375"/>
      <c r="X7" s="375"/>
      <c r="Y7" s="375"/>
      <c r="Z7" s="375"/>
      <c r="AA7" s="375"/>
      <c r="AB7" s="375"/>
      <c r="AC7" s="375"/>
      <c r="AD7" s="375"/>
      <c r="AE7" s="375"/>
    </row>
    <row r="8" spans="1:31" ht="15" customHeight="1">
      <c r="A8" s="380">
        <v>4</v>
      </c>
      <c r="B8" s="175" t="s">
        <v>25</v>
      </c>
      <c r="C8" s="269">
        <v>3</v>
      </c>
      <c r="D8" s="36" t="s">
        <v>1890</v>
      </c>
      <c r="E8" s="381" t="s">
        <v>1891</v>
      </c>
      <c r="F8" s="36" t="s">
        <v>562</v>
      </c>
      <c r="G8" s="382">
        <v>2013</v>
      </c>
      <c r="H8" s="12" t="s">
        <v>248</v>
      </c>
      <c r="I8" s="39">
        <v>388</v>
      </c>
      <c r="J8" s="244">
        <v>1164</v>
      </c>
      <c r="K8" s="9" t="s">
        <v>705</v>
      </c>
      <c r="L8" s="379"/>
      <c r="M8" s="376"/>
      <c r="N8" s="375"/>
      <c r="O8" s="375"/>
      <c r="P8" s="375"/>
      <c r="Q8" s="375"/>
      <c r="R8" s="375"/>
      <c r="S8" s="375"/>
      <c r="T8" s="375"/>
      <c r="U8" s="375"/>
      <c r="V8" s="375"/>
      <c r="W8" s="375"/>
      <c r="X8" s="375"/>
      <c r="Y8" s="375"/>
      <c r="Z8" s="375"/>
      <c r="AA8" s="375"/>
      <c r="AB8" s="375"/>
      <c r="AC8" s="375"/>
      <c r="AD8" s="375"/>
      <c r="AE8" s="375"/>
    </row>
    <row r="9" spans="1:31" ht="15" customHeight="1">
      <c r="A9" s="380">
        <v>5</v>
      </c>
      <c r="B9" s="175" t="s">
        <v>25</v>
      </c>
      <c r="C9" s="269">
        <v>3</v>
      </c>
      <c r="D9" s="36" t="s">
        <v>1892</v>
      </c>
      <c r="E9" s="381" t="s">
        <v>1893</v>
      </c>
      <c r="F9" s="36" t="s">
        <v>13</v>
      </c>
      <c r="G9" s="382">
        <v>2008</v>
      </c>
      <c r="H9" s="242" t="s">
        <v>16</v>
      </c>
      <c r="I9" s="118">
        <v>263</v>
      </c>
      <c r="J9" s="244">
        <v>789</v>
      </c>
      <c r="K9" s="9" t="s">
        <v>705</v>
      </c>
      <c r="L9" s="379"/>
      <c r="M9" s="376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75"/>
      <c r="AC9" s="375"/>
      <c r="AD9" s="375"/>
      <c r="AE9" s="375"/>
    </row>
    <row r="10" spans="1:31" ht="15" customHeight="1">
      <c r="A10" s="380">
        <v>6</v>
      </c>
      <c r="B10" s="175" t="s">
        <v>25</v>
      </c>
      <c r="C10" s="269">
        <v>3</v>
      </c>
      <c r="D10" s="36" t="s">
        <v>1894</v>
      </c>
      <c r="E10" s="381" t="s">
        <v>1895</v>
      </c>
      <c r="F10" s="36" t="s">
        <v>13</v>
      </c>
      <c r="G10" s="382">
        <v>2009</v>
      </c>
      <c r="H10" s="242" t="s">
        <v>16</v>
      </c>
      <c r="I10" s="118">
        <v>255</v>
      </c>
      <c r="J10" s="244">
        <v>765</v>
      </c>
      <c r="K10" s="9" t="s">
        <v>705</v>
      </c>
      <c r="L10" s="379"/>
      <c r="M10" s="376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</row>
    <row r="11" spans="1:31" ht="15" customHeight="1">
      <c r="A11" s="380">
        <v>7</v>
      </c>
      <c r="B11" s="175" t="s">
        <v>25</v>
      </c>
      <c r="C11" s="269">
        <v>3</v>
      </c>
      <c r="D11" s="36" t="s">
        <v>1896</v>
      </c>
      <c r="E11" s="381" t="s">
        <v>1897</v>
      </c>
      <c r="F11" s="36" t="s">
        <v>1898</v>
      </c>
      <c r="G11" s="384">
        <v>2019</v>
      </c>
      <c r="H11" s="12" t="s">
        <v>16</v>
      </c>
      <c r="I11" s="118">
        <v>340</v>
      </c>
      <c r="J11" s="244">
        <v>1020</v>
      </c>
      <c r="K11" s="9" t="s">
        <v>705</v>
      </c>
      <c r="L11" s="379"/>
      <c r="M11" s="376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75"/>
      <c r="AB11" s="375"/>
      <c r="AC11" s="375"/>
      <c r="AD11" s="375"/>
      <c r="AE11" s="375"/>
    </row>
    <row r="12" spans="1:31" ht="15" customHeight="1">
      <c r="A12" s="380">
        <v>8</v>
      </c>
      <c r="B12" s="175" t="s">
        <v>25</v>
      </c>
      <c r="C12" s="269">
        <v>2</v>
      </c>
      <c r="D12" s="36" t="s">
        <v>1899</v>
      </c>
      <c r="E12" s="381" t="s">
        <v>1900</v>
      </c>
      <c r="F12" s="36" t="s">
        <v>780</v>
      </c>
      <c r="G12" s="385">
        <v>2019</v>
      </c>
      <c r="H12" s="12" t="s">
        <v>16</v>
      </c>
      <c r="I12" s="118">
        <v>315</v>
      </c>
      <c r="J12" s="244">
        <v>630</v>
      </c>
      <c r="K12" s="9" t="s">
        <v>705</v>
      </c>
      <c r="L12" s="379"/>
      <c r="M12" s="376"/>
      <c r="N12" s="375"/>
      <c r="O12" s="375"/>
      <c r="P12" s="375"/>
      <c r="Q12" s="375"/>
      <c r="R12" s="375"/>
      <c r="S12" s="375"/>
      <c r="T12" s="375"/>
      <c r="U12" s="375"/>
      <c r="V12" s="375"/>
      <c r="W12" s="375"/>
      <c r="X12" s="375"/>
      <c r="Y12" s="375"/>
      <c r="Z12" s="375"/>
      <c r="AA12" s="375"/>
      <c r="AB12" s="375"/>
      <c r="AC12" s="375"/>
      <c r="AD12" s="375"/>
      <c r="AE12" s="375"/>
    </row>
    <row r="13" spans="1:31" ht="15" customHeight="1">
      <c r="A13" s="380">
        <v>9</v>
      </c>
      <c r="B13" s="175" t="s">
        <v>25</v>
      </c>
      <c r="C13" s="269">
        <v>2</v>
      </c>
      <c r="D13" s="36" t="s">
        <v>1901</v>
      </c>
      <c r="E13" s="381" t="s">
        <v>1902</v>
      </c>
      <c r="F13" s="36" t="s">
        <v>1903</v>
      </c>
      <c r="G13" s="384">
        <v>2009</v>
      </c>
      <c r="H13" s="12" t="s">
        <v>16</v>
      </c>
      <c r="I13" s="118">
        <v>68</v>
      </c>
      <c r="J13" s="244">
        <v>136</v>
      </c>
      <c r="K13" s="9" t="s">
        <v>705</v>
      </c>
      <c r="L13" s="379"/>
      <c r="M13" s="376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</row>
    <row r="14" spans="1:31" ht="15" customHeight="1">
      <c r="A14" s="380">
        <v>10</v>
      </c>
      <c r="B14" s="175" t="s">
        <v>25</v>
      </c>
      <c r="C14" s="269">
        <v>2</v>
      </c>
      <c r="D14" s="36" t="s">
        <v>1904</v>
      </c>
      <c r="E14" s="381" t="s">
        <v>1905</v>
      </c>
      <c r="F14" s="36" t="s">
        <v>1906</v>
      </c>
      <c r="G14" s="384">
        <v>2012</v>
      </c>
      <c r="H14" s="269" t="s">
        <v>16</v>
      </c>
      <c r="I14" s="362">
        <v>50</v>
      </c>
      <c r="J14" s="244">
        <v>100</v>
      </c>
      <c r="K14" s="9" t="s">
        <v>705</v>
      </c>
      <c r="L14" s="379"/>
      <c r="M14" s="376"/>
      <c r="N14" s="37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</row>
    <row r="15" spans="1:31" ht="15" customHeight="1">
      <c r="A15" s="380">
        <v>11</v>
      </c>
      <c r="B15" s="175" t="s">
        <v>25</v>
      </c>
      <c r="C15" s="269">
        <v>2</v>
      </c>
      <c r="D15" s="36" t="s">
        <v>1907</v>
      </c>
      <c r="E15" s="381" t="s">
        <v>1908</v>
      </c>
      <c r="F15" s="36" t="s">
        <v>1909</v>
      </c>
      <c r="G15" s="382">
        <v>2010</v>
      </c>
      <c r="H15" s="242" t="s">
        <v>16</v>
      </c>
      <c r="I15" s="362">
        <v>451</v>
      </c>
      <c r="J15" s="244">
        <v>902</v>
      </c>
      <c r="K15" s="9" t="s">
        <v>705</v>
      </c>
      <c r="L15" s="379"/>
      <c r="M15" s="376"/>
      <c r="N15" s="375"/>
      <c r="O15" s="375"/>
      <c r="P15" s="375"/>
      <c r="Q15" s="375"/>
      <c r="R15" s="375"/>
      <c r="S15" s="375"/>
      <c r="T15" s="375"/>
      <c r="U15" s="375"/>
      <c r="V15" s="375"/>
      <c r="W15" s="375"/>
      <c r="X15" s="375"/>
      <c r="Y15" s="375"/>
      <c r="Z15" s="375"/>
      <c r="AA15" s="375"/>
      <c r="AB15" s="375"/>
      <c r="AC15" s="375"/>
      <c r="AD15" s="375"/>
      <c r="AE15" s="375"/>
    </row>
    <row r="16" spans="1:31" ht="15" customHeight="1">
      <c r="A16" s="380">
        <v>12</v>
      </c>
      <c r="B16" s="175" t="s">
        <v>25</v>
      </c>
      <c r="C16" s="269">
        <v>2</v>
      </c>
      <c r="D16" s="36" t="s">
        <v>1910</v>
      </c>
      <c r="E16" s="381" t="s">
        <v>1911</v>
      </c>
      <c r="F16" s="36" t="s">
        <v>218</v>
      </c>
      <c r="G16" s="382" t="s">
        <v>1912</v>
      </c>
      <c r="H16" s="242" t="s">
        <v>16</v>
      </c>
      <c r="I16" s="39">
        <v>994</v>
      </c>
      <c r="J16" s="244">
        <v>1988</v>
      </c>
      <c r="K16" s="9" t="s">
        <v>705</v>
      </c>
      <c r="L16" s="379"/>
      <c r="M16" s="376"/>
      <c r="N16" s="375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5"/>
      <c r="Z16" s="375"/>
      <c r="AA16" s="375"/>
      <c r="AB16" s="375"/>
      <c r="AC16" s="375"/>
      <c r="AD16" s="375"/>
      <c r="AE16" s="375"/>
    </row>
    <row r="17" spans="1:31">
      <c r="A17" s="386">
        <v>13</v>
      </c>
      <c r="B17" s="19" t="s">
        <v>25</v>
      </c>
      <c r="C17" s="9">
        <v>2</v>
      </c>
      <c r="D17" s="36" t="s">
        <v>1913</v>
      </c>
      <c r="E17" s="381" t="s">
        <v>1911</v>
      </c>
      <c r="F17" s="19" t="s">
        <v>218</v>
      </c>
      <c r="G17" s="11" t="s">
        <v>1914</v>
      </c>
      <c r="H17" s="9" t="s">
        <v>16</v>
      </c>
      <c r="I17" s="20">
        <v>994</v>
      </c>
      <c r="J17" s="244">
        <v>1988</v>
      </c>
      <c r="K17" s="9" t="s">
        <v>705</v>
      </c>
      <c r="L17" s="379"/>
      <c r="M17" s="376"/>
      <c r="N17" s="375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5"/>
      <c r="Z17" s="375"/>
      <c r="AA17" s="375"/>
      <c r="AB17" s="375"/>
      <c r="AC17" s="375"/>
      <c r="AD17" s="375"/>
      <c r="AE17" s="375"/>
    </row>
    <row r="18" spans="1:31">
      <c r="A18" s="386">
        <v>14</v>
      </c>
      <c r="B18" s="19" t="s">
        <v>25</v>
      </c>
      <c r="C18" s="9">
        <v>2</v>
      </c>
      <c r="D18" s="36" t="s">
        <v>1915</v>
      </c>
      <c r="E18" s="381" t="s">
        <v>1911</v>
      </c>
      <c r="F18" s="19" t="s">
        <v>218</v>
      </c>
      <c r="G18" s="11" t="s">
        <v>1916</v>
      </c>
      <c r="H18" s="9" t="s">
        <v>16</v>
      </c>
      <c r="I18" s="20">
        <v>1050</v>
      </c>
      <c r="J18" s="244">
        <v>2100</v>
      </c>
      <c r="K18" s="9" t="s">
        <v>705</v>
      </c>
      <c r="L18" s="379"/>
      <c r="M18" s="376"/>
      <c r="N18" s="375"/>
      <c r="O18" s="375"/>
      <c r="P18" s="375"/>
      <c r="Q18" s="375"/>
      <c r="R18" s="375"/>
      <c r="S18" s="375"/>
      <c r="T18" s="375"/>
      <c r="U18" s="375"/>
      <c r="V18" s="375"/>
      <c r="W18" s="375"/>
      <c r="X18" s="375"/>
      <c r="Y18" s="375"/>
      <c r="Z18" s="375"/>
      <c r="AA18" s="375"/>
      <c r="AB18" s="375"/>
      <c r="AC18" s="375"/>
      <c r="AD18" s="375"/>
      <c r="AE18" s="375"/>
    </row>
    <row r="19" spans="1:31" ht="14.25" customHeight="1">
      <c r="A19" s="386">
        <v>15</v>
      </c>
      <c r="B19" s="19" t="s">
        <v>25</v>
      </c>
      <c r="C19" s="9">
        <v>2</v>
      </c>
      <c r="D19" s="36" t="s">
        <v>1917</v>
      </c>
      <c r="E19" s="381" t="s">
        <v>1918</v>
      </c>
      <c r="F19" s="19" t="s">
        <v>218</v>
      </c>
      <c r="G19" s="11" t="s">
        <v>1919</v>
      </c>
      <c r="H19" s="9" t="s">
        <v>16</v>
      </c>
      <c r="I19" s="20">
        <v>552</v>
      </c>
      <c r="J19" s="244">
        <v>1104</v>
      </c>
      <c r="K19" s="9" t="s">
        <v>705</v>
      </c>
      <c r="L19" s="379"/>
      <c r="M19" s="376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5"/>
    </row>
    <row r="20" spans="1:31" ht="15" customHeight="1">
      <c r="A20" s="386">
        <v>16</v>
      </c>
      <c r="B20" s="19" t="s">
        <v>33</v>
      </c>
      <c r="C20" s="9">
        <v>2</v>
      </c>
      <c r="D20" s="36" t="s">
        <v>1920</v>
      </c>
      <c r="E20" s="381" t="s">
        <v>1921</v>
      </c>
      <c r="F20" s="19" t="s">
        <v>1922</v>
      </c>
      <c r="G20" s="11">
        <v>2014</v>
      </c>
      <c r="H20" s="9" t="s">
        <v>16</v>
      </c>
      <c r="I20" s="20">
        <v>1064</v>
      </c>
      <c r="J20" s="244">
        <v>2128</v>
      </c>
      <c r="K20" s="9">
        <v>6816</v>
      </c>
      <c r="L20" s="379"/>
      <c r="M20" s="376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75"/>
      <c r="AC20" s="375"/>
      <c r="AD20" s="375"/>
      <c r="AE20" s="375"/>
    </row>
    <row r="21" spans="1:31" ht="15.75" customHeight="1">
      <c r="A21" s="386">
        <v>17</v>
      </c>
      <c r="B21" s="19" t="s">
        <v>33</v>
      </c>
      <c r="C21" s="9">
        <v>1</v>
      </c>
      <c r="D21" s="36" t="s">
        <v>1923</v>
      </c>
      <c r="E21" s="381" t="s">
        <v>1885</v>
      </c>
      <c r="F21" s="19" t="s">
        <v>1924</v>
      </c>
      <c r="G21" s="11">
        <v>2022</v>
      </c>
      <c r="H21" s="9" t="s">
        <v>16</v>
      </c>
      <c r="I21" s="20">
        <v>315</v>
      </c>
      <c r="J21" s="244">
        <v>315</v>
      </c>
      <c r="K21" s="9">
        <v>6816</v>
      </c>
      <c r="L21" s="379"/>
      <c r="M21" s="376"/>
      <c r="N21" s="375"/>
      <c r="O21" s="375"/>
      <c r="P21" s="375"/>
      <c r="Q21" s="375"/>
      <c r="R21" s="375"/>
      <c r="S21" s="375"/>
      <c r="T21" s="375"/>
      <c r="U21" s="375"/>
      <c r="V21" s="375"/>
      <c r="W21" s="375"/>
      <c r="X21" s="375"/>
      <c r="Y21" s="375"/>
      <c r="Z21" s="375"/>
      <c r="AA21" s="375"/>
      <c r="AB21" s="375"/>
      <c r="AC21" s="375"/>
      <c r="AD21" s="375"/>
      <c r="AE21" s="375"/>
    </row>
    <row r="22" spans="1:31" ht="15.75" customHeight="1">
      <c r="A22" s="386">
        <v>18</v>
      </c>
      <c r="B22" s="19" t="s">
        <v>33</v>
      </c>
      <c r="C22" s="9">
        <v>1</v>
      </c>
      <c r="D22" s="36" t="s">
        <v>1925</v>
      </c>
      <c r="E22" s="381" t="s">
        <v>1885</v>
      </c>
      <c r="F22" s="19" t="s">
        <v>1924</v>
      </c>
      <c r="G22" s="11">
        <v>2021</v>
      </c>
      <c r="H22" s="9" t="s">
        <v>16</v>
      </c>
      <c r="I22" s="20">
        <v>315</v>
      </c>
      <c r="J22" s="244">
        <v>315</v>
      </c>
      <c r="K22" s="9">
        <v>6816</v>
      </c>
      <c r="L22" s="379"/>
      <c r="M22" s="376"/>
      <c r="N22" s="375"/>
      <c r="O22" s="375"/>
      <c r="P22" s="375"/>
      <c r="Q22" s="375"/>
      <c r="R22" s="375"/>
      <c r="S22" s="375"/>
      <c r="T22" s="375"/>
      <c r="U22" s="375"/>
      <c r="V22" s="375"/>
      <c r="W22" s="375"/>
      <c r="X22" s="375"/>
      <c r="Y22" s="375"/>
      <c r="Z22" s="375"/>
      <c r="AA22" s="375"/>
      <c r="AB22" s="375"/>
      <c r="AC22" s="375"/>
      <c r="AD22" s="375"/>
      <c r="AE22" s="375"/>
    </row>
    <row r="23" spans="1:31" ht="15.75" customHeight="1">
      <c r="A23" s="386">
        <v>19</v>
      </c>
      <c r="B23" s="19" t="s">
        <v>33</v>
      </c>
      <c r="C23" s="9">
        <v>3</v>
      </c>
      <c r="D23" s="36" t="s">
        <v>1926</v>
      </c>
      <c r="E23" s="381" t="s">
        <v>1927</v>
      </c>
      <c r="F23" s="19" t="s">
        <v>230</v>
      </c>
      <c r="G23" s="11">
        <v>2017</v>
      </c>
      <c r="H23" s="9" t="s">
        <v>16</v>
      </c>
      <c r="I23" s="20">
        <v>283</v>
      </c>
      <c r="J23" s="244">
        <v>849</v>
      </c>
      <c r="K23" s="9">
        <v>6816</v>
      </c>
      <c r="L23" s="379"/>
      <c r="M23" s="376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</row>
    <row r="24" spans="1:31" ht="24.75" customHeight="1">
      <c r="A24" s="386">
        <v>20</v>
      </c>
      <c r="B24" s="19" t="s">
        <v>33</v>
      </c>
      <c r="C24" s="9">
        <v>1</v>
      </c>
      <c r="D24" s="36" t="s">
        <v>1928</v>
      </c>
      <c r="E24" s="381" t="s">
        <v>1929</v>
      </c>
      <c r="F24" s="19" t="s">
        <v>1930</v>
      </c>
      <c r="G24" s="11">
        <v>2022</v>
      </c>
      <c r="H24" s="9" t="s">
        <v>16</v>
      </c>
      <c r="I24" s="20">
        <v>234</v>
      </c>
      <c r="J24" s="244">
        <v>234</v>
      </c>
      <c r="K24" s="9">
        <v>6816</v>
      </c>
      <c r="L24" s="379"/>
      <c r="M24" s="376"/>
      <c r="N24" s="375"/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Y24" s="375"/>
      <c r="Z24" s="375"/>
      <c r="AA24" s="375"/>
      <c r="AB24" s="375"/>
      <c r="AC24" s="375"/>
      <c r="AD24" s="375"/>
      <c r="AE24" s="375"/>
    </row>
    <row r="25" spans="1:31" ht="30" customHeight="1">
      <c r="A25" s="386">
        <v>21</v>
      </c>
      <c r="B25" s="19" t="s">
        <v>33</v>
      </c>
      <c r="C25" s="9">
        <v>3</v>
      </c>
      <c r="D25" s="36" t="s">
        <v>1931</v>
      </c>
      <c r="E25" s="381" t="s">
        <v>1932</v>
      </c>
      <c r="F25" s="19" t="s">
        <v>1898</v>
      </c>
      <c r="G25" s="11">
        <v>2014</v>
      </c>
      <c r="H25" s="9" t="s">
        <v>16</v>
      </c>
      <c r="I25" s="20">
        <v>360</v>
      </c>
      <c r="J25" s="244">
        <v>1080</v>
      </c>
      <c r="K25" s="9">
        <v>6816</v>
      </c>
      <c r="L25" s="379"/>
      <c r="M25" s="376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</row>
    <row r="26" spans="1:31" ht="15" customHeight="1">
      <c r="A26" s="386">
        <v>22</v>
      </c>
      <c r="B26" s="19" t="s">
        <v>33</v>
      </c>
      <c r="C26" s="9">
        <v>3</v>
      </c>
      <c r="D26" s="36" t="s">
        <v>1933</v>
      </c>
      <c r="E26" s="381" t="s">
        <v>1934</v>
      </c>
      <c r="F26" s="19" t="s">
        <v>1935</v>
      </c>
      <c r="G26" s="11">
        <v>2020</v>
      </c>
      <c r="H26" s="9" t="s">
        <v>16</v>
      </c>
      <c r="I26" s="20">
        <v>482</v>
      </c>
      <c r="J26" s="244">
        <v>1446</v>
      </c>
      <c r="K26" s="9">
        <v>6816</v>
      </c>
      <c r="L26" s="379"/>
      <c r="M26" s="376"/>
      <c r="N26" s="375"/>
      <c r="O26" s="375"/>
      <c r="P26" s="375"/>
      <c r="Q26" s="375"/>
      <c r="R26" s="375"/>
      <c r="S26" s="375"/>
      <c r="T26" s="375"/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375"/>
    </row>
    <row r="27" spans="1:31" ht="15" customHeight="1">
      <c r="A27" s="386">
        <v>23</v>
      </c>
      <c r="B27" s="19" t="s">
        <v>33</v>
      </c>
      <c r="C27" s="9">
        <v>3</v>
      </c>
      <c r="D27" s="36" t="s">
        <v>1936</v>
      </c>
      <c r="E27" s="381" t="s">
        <v>1937</v>
      </c>
      <c r="F27" s="19" t="s">
        <v>388</v>
      </c>
      <c r="G27" s="11">
        <v>2022</v>
      </c>
      <c r="H27" s="9" t="s">
        <v>16</v>
      </c>
      <c r="I27" s="20">
        <v>2077</v>
      </c>
      <c r="J27" s="244">
        <v>6231</v>
      </c>
      <c r="K27" s="9">
        <v>6816</v>
      </c>
      <c r="L27" s="379"/>
      <c r="M27" s="376"/>
      <c r="N27" s="375"/>
      <c r="O27" s="375"/>
      <c r="P27" s="375"/>
      <c r="Q27" s="375"/>
      <c r="R27" s="375"/>
      <c r="S27" s="375"/>
      <c r="T27" s="375"/>
      <c r="U27" s="375"/>
      <c r="V27" s="375"/>
      <c r="W27" s="375"/>
      <c r="X27" s="375"/>
      <c r="Y27" s="375"/>
      <c r="Z27" s="375"/>
      <c r="AA27" s="375"/>
      <c r="AB27" s="375"/>
      <c r="AC27" s="375"/>
      <c r="AD27" s="375"/>
      <c r="AE27" s="375"/>
    </row>
    <row r="28" spans="1:31" ht="15.75" customHeight="1">
      <c r="A28" s="386">
        <v>24</v>
      </c>
      <c r="B28" s="19" t="s">
        <v>33</v>
      </c>
      <c r="C28" s="9">
        <v>3</v>
      </c>
      <c r="D28" s="36" t="s">
        <v>1938</v>
      </c>
      <c r="E28" s="381" t="s">
        <v>1939</v>
      </c>
      <c r="F28" s="19" t="s">
        <v>1940</v>
      </c>
      <c r="G28" s="11">
        <v>2017</v>
      </c>
      <c r="H28" s="9" t="s">
        <v>16</v>
      </c>
      <c r="I28" s="20">
        <v>422</v>
      </c>
      <c r="J28" s="244">
        <v>1266</v>
      </c>
      <c r="K28" s="9">
        <v>6816</v>
      </c>
      <c r="L28" s="379"/>
      <c r="M28" s="376"/>
      <c r="N28" s="375"/>
      <c r="O28" s="375"/>
      <c r="P28" s="375"/>
      <c r="Q28" s="375"/>
      <c r="R28" s="375"/>
      <c r="S28" s="375"/>
      <c r="T28" s="375"/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</row>
    <row r="29" spans="1:31" ht="29.25" customHeight="1">
      <c r="A29" s="386">
        <v>25</v>
      </c>
      <c r="B29" s="19" t="s">
        <v>33</v>
      </c>
      <c r="C29" s="9">
        <v>2</v>
      </c>
      <c r="D29" s="36" t="s">
        <v>1941</v>
      </c>
      <c r="E29" s="381" t="s">
        <v>1942</v>
      </c>
      <c r="F29" s="19" t="s">
        <v>877</v>
      </c>
      <c r="G29" s="11">
        <v>2023</v>
      </c>
      <c r="H29" s="9" t="s">
        <v>248</v>
      </c>
      <c r="I29" s="20">
        <v>1594</v>
      </c>
      <c r="J29" s="244">
        <v>3188</v>
      </c>
      <c r="K29" s="9">
        <v>6816</v>
      </c>
      <c r="L29" s="379"/>
      <c r="M29" s="376"/>
      <c r="N29" s="375"/>
      <c r="O29" s="375"/>
      <c r="P29" s="375"/>
      <c r="Q29" s="375"/>
      <c r="R29" s="375"/>
      <c r="S29" s="375"/>
      <c r="T29" s="375"/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</row>
    <row r="30" spans="1:31" ht="15" customHeight="1">
      <c r="A30" s="386">
        <v>26</v>
      </c>
      <c r="B30" s="19" t="s">
        <v>33</v>
      </c>
      <c r="C30" s="9">
        <v>2</v>
      </c>
      <c r="D30" s="36" t="s">
        <v>1943</v>
      </c>
      <c r="E30" s="381" t="s">
        <v>1944</v>
      </c>
      <c r="F30" s="19" t="s">
        <v>1945</v>
      </c>
      <c r="G30" s="11">
        <v>2016</v>
      </c>
      <c r="H30" s="9" t="s">
        <v>16</v>
      </c>
      <c r="I30" s="20">
        <v>621</v>
      </c>
      <c r="J30" s="244">
        <v>1242</v>
      </c>
      <c r="K30" s="9">
        <v>6816</v>
      </c>
      <c r="L30" s="379"/>
      <c r="M30" s="376"/>
      <c r="N30" s="375"/>
      <c r="O30" s="375"/>
      <c r="P30" s="375"/>
      <c r="Q30" s="375"/>
      <c r="R30" s="375"/>
      <c r="S30" s="375"/>
      <c r="T30" s="375"/>
      <c r="U30" s="375"/>
      <c r="V30" s="375"/>
      <c r="W30" s="375"/>
      <c r="X30" s="375"/>
      <c r="Y30" s="375"/>
      <c r="Z30" s="375"/>
      <c r="AA30" s="375"/>
      <c r="AB30" s="375"/>
      <c r="AC30" s="375"/>
      <c r="AD30" s="375"/>
      <c r="AE30" s="375"/>
    </row>
    <row r="31" spans="1:31" ht="17.25" customHeight="1">
      <c r="A31" s="386">
        <v>27</v>
      </c>
      <c r="B31" s="19" t="s">
        <v>33</v>
      </c>
      <c r="C31" s="9">
        <v>2</v>
      </c>
      <c r="D31" s="36" t="s">
        <v>1946</v>
      </c>
      <c r="E31" s="381" t="s">
        <v>1944</v>
      </c>
      <c r="F31" s="19" t="s">
        <v>1945</v>
      </c>
      <c r="G31" s="11">
        <v>2016</v>
      </c>
      <c r="H31" s="9" t="s">
        <v>16</v>
      </c>
      <c r="I31" s="20">
        <v>450</v>
      </c>
      <c r="J31" s="244">
        <v>900</v>
      </c>
      <c r="K31" s="9">
        <v>6816</v>
      </c>
      <c r="L31" s="379"/>
      <c r="M31" s="376"/>
      <c r="N31" s="375"/>
      <c r="O31" s="375"/>
      <c r="P31" s="375"/>
      <c r="Q31" s="375"/>
      <c r="R31" s="375"/>
      <c r="S31" s="375"/>
      <c r="T31" s="375"/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</row>
    <row r="32" spans="1:31" ht="15.75" customHeight="1">
      <c r="A32" s="386">
        <v>28</v>
      </c>
      <c r="B32" s="19" t="s">
        <v>33</v>
      </c>
      <c r="C32" s="9">
        <v>2</v>
      </c>
      <c r="D32" s="36" t="s">
        <v>1947</v>
      </c>
      <c r="E32" s="381" t="s">
        <v>1948</v>
      </c>
      <c r="F32" s="19" t="s">
        <v>1949</v>
      </c>
      <c r="G32" s="11">
        <v>2018</v>
      </c>
      <c r="H32" s="9" t="s">
        <v>248</v>
      </c>
      <c r="I32" s="20">
        <v>1237</v>
      </c>
      <c r="J32" s="244">
        <v>2474</v>
      </c>
      <c r="K32" s="9">
        <v>6816</v>
      </c>
      <c r="L32" s="379"/>
      <c r="M32" s="376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</row>
    <row r="33" spans="1:31" ht="15" customHeight="1">
      <c r="A33" s="386">
        <v>29</v>
      </c>
      <c r="B33" s="19" t="s">
        <v>33</v>
      </c>
      <c r="C33" s="9">
        <v>2</v>
      </c>
      <c r="D33" s="36" t="s">
        <v>1950</v>
      </c>
      <c r="E33" s="381" t="s">
        <v>1951</v>
      </c>
      <c r="F33" s="19" t="s">
        <v>1952</v>
      </c>
      <c r="G33" s="11">
        <v>2000</v>
      </c>
      <c r="H33" s="9" t="s">
        <v>16</v>
      </c>
      <c r="I33" s="20">
        <v>535</v>
      </c>
      <c r="J33" s="244">
        <v>1070</v>
      </c>
      <c r="K33" s="9">
        <v>6816</v>
      </c>
      <c r="L33" s="379"/>
      <c r="M33" s="376"/>
      <c r="N33" s="375"/>
      <c r="O33" s="375"/>
      <c r="P33" s="375"/>
      <c r="Q33" s="375"/>
      <c r="R33" s="375"/>
      <c r="S33" s="375"/>
      <c r="T33" s="375"/>
      <c r="U33" s="375"/>
      <c r="V33" s="375"/>
      <c r="W33" s="375"/>
      <c r="X33" s="375"/>
      <c r="Y33" s="375"/>
      <c r="Z33" s="375"/>
      <c r="AA33" s="375"/>
      <c r="AB33" s="375"/>
      <c r="AC33" s="375"/>
      <c r="AD33" s="375"/>
      <c r="AE33" s="375"/>
    </row>
    <row r="34" spans="1:31" ht="15" customHeight="1">
      <c r="A34" s="386">
        <v>30</v>
      </c>
      <c r="B34" s="19" t="s">
        <v>33</v>
      </c>
      <c r="C34" s="9">
        <v>2</v>
      </c>
      <c r="D34" s="36" t="s">
        <v>1953</v>
      </c>
      <c r="E34" s="381" t="s">
        <v>1954</v>
      </c>
      <c r="F34" s="19" t="s">
        <v>883</v>
      </c>
      <c r="G34" s="11" t="s">
        <v>834</v>
      </c>
      <c r="H34" s="9" t="s">
        <v>248</v>
      </c>
      <c r="I34" s="20">
        <v>790</v>
      </c>
      <c r="J34" s="244">
        <v>1580</v>
      </c>
      <c r="K34" s="9">
        <v>6816</v>
      </c>
      <c r="L34" s="379"/>
      <c r="M34" s="376"/>
      <c r="N34" s="375"/>
      <c r="O34" s="375"/>
      <c r="P34" s="375"/>
      <c r="Q34" s="375"/>
      <c r="R34" s="375"/>
      <c r="S34" s="375"/>
      <c r="T34" s="375"/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</row>
    <row r="35" spans="1:31" ht="15" customHeight="1">
      <c r="A35" s="386">
        <v>31</v>
      </c>
      <c r="B35" s="19" t="s">
        <v>33</v>
      </c>
      <c r="C35" s="9">
        <v>2</v>
      </c>
      <c r="D35" s="36" t="s">
        <v>1955</v>
      </c>
      <c r="E35" s="381" t="s">
        <v>1956</v>
      </c>
      <c r="F35" s="19" t="s">
        <v>218</v>
      </c>
      <c r="G35" s="11" t="s">
        <v>986</v>
      </c>
      <c r="H35" s="9" t="s">
        <v>16</v>
      </c>
      <c r="I35" s="20">
        <v>527</v>
      </c>
      <c r="J35" s="244">
        <v>1054</v>
      </c>
      <c r="K35" s="9">
        <v>6816</v>
      </c>
      <c r="L35" s="379"/>
      <c r="M35" s="376"/>
      <c r="N35" s="375"/>
      <c r="O35" s="375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5"/>
      <c r="AA35" s="375"/>
      <c r="AB35" s="375"/>
      <c r="AC35" s="375"/>
      <c r="AD35" s="375"/>
      <c r="AE35" s="375"/>
    </row>
    <row r="36" spans="1:31" ht="15" customHeight="1">
      <c r="A36" s="386">
        <v>32</v>
      </c>
      <c r="B36" s="19" t="s">
        <v>214</v>
      </c>
      <c r="C36" s="9">
        <v>5</v>
      </c>
      <c r="D36" s="36" t="s">
        <v>1957</v>
      </c>
      <c r="E36" s="381" t="s">
        <v>1958</v>
      </c>
      <c r="F36" s="19" t="s">
        <v>1611</v>
      </c>
      <c r="G36" s="11">
        <v>2024</v>
      </c>
      <c r="H36" s="9" t="s">
        <v>16</v>
      </c>
      <c r="I36" s="20">
        <v>486.75</v>
      </c>
      <c r="J36" s="244">
        <v>2433.75</v>
      </c>
      <c r="K36" s="9" t="s">
        <v>219</v>
      </c>
      <c r="L36" s="379"/>
      <c r="M36" s="376"/>
      <c r="N36" s="375"/>
      <c r="O36" s="375"/>
      <c r="P36" s="375"/>
      <c r="Q36" s="375"/>
      <c r="R36" s="375"/>
      <c r="S36" s="375"/>
      <c r="T36" s="375"/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</row>
    <row r="37" spans="1:31" ht="15" customHeight="1">
      <c r="A37" s="386">
        <v>33</v>
      </c>
      <c r="B37" s="19" t="s">
        <v>214</v>
      </c>
      <c r="C37" s="9">
        <v>2</v>
      </c>
      <c r="D37" s="36" t="s">
        <v>1959</v>
      </c>
      <c r="E37" s="381" t="s">
        <v>1960</v>
      </c>
      <c r="F37" s="19" t="s">
        <v>230</v>
      </c>
      <c r="G37" s="11">
        <v>2025</v>
      </c>
      <c r="H37" s="9" t="s">
        <v>16</v>
      </c>
      <c r="I37" s="20">
        <v>275</v>
      </c>
      <c r="J37" s="244">
        <v>550</v>
      </c>
      <c r="K37" s="9" t="s">
        <v>219</v>
      </c>
      <c r="L37" s="379"/>
      <c r="M37" s="376"/>
      <c r="N37" s="375"/>
      <c r="O37" s="375"/>
      <c r="P37" s="375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</row>
    <row r="38" spans="1:31" ht="15" customHeight="1">
      <c r="A38" s="386">
        <v>34</v>
      </c>
      <c r="B38" s="19" t="s">
        <v>214</v>
      </c>
      <c r="C38" s="9">
        <v>2</v>
      </c>
      <c r="D38" s="36" t="s">
        <v>1961</v>
      </c>
      <c r="E38" s="381" t="s">
        <v>1962</v>
      </c>
      <c r="F38" s="19" t="s">
        <v>218</v>
      </c>
      <c r="G38" s="11">
        <v>2023</v>
      </c>
      <c r="H38" s="9" t="s">
        <v>16</v>
      </c>
      <c r="I38" s="20">
        <v>327.25</v>
      </c>
      <c r="J38" s="244">
        <v>654.5</v>
      </c>
      <c r="K38" s="9" t="s">
        <v>219</v>
      </c>
      <c r="L38" s="379"/>
      <c r="M38" s="376"/>
      <c r="N38" s="375"/>
      <c r="O38" s="375"/>
      <c r="P38" s="375"/>
      <c r="Q38" s="375"/>
      <c r="R38" s="375"/>
      <c r="S38" s="375"/>
      <c r="T38" s="375"/>
      <c r="U38" s="375"/>
      <c r="V38" s="375"/>
      <c r="W38" s="375"/>
      <c r="X38" s="375"/>
      <c r="Y38" s="375"/>
      <c r="Z38" s="375"/>
      <c r="AA38" s="375"/>
      <c r="AB38" s="375"/>
      <c r="AC38" s="375"/>
      <c r="AD38" s="375"/>
      <c r="AE38" s="375"/>
    </row>
    <row r="39" spans="1:31" ht="15" customHeight="1">
      <c r="A39" s="387"/>
      <c r="B39" s="388"/>
      <c r="C39" s="127"/>
      <c r="D39" s="126"/>
      <c r="E39" s="388"/>
      <c r="F39" s="126"/>
      <c r="G39" s="128"/>
      <c r="H39" s="126"/>
      <c r="I39" s="126"/>
      <c r="J39" s="129"/>
      <c r="K39" s="130"/>
      <c r="L39" s="389"/>
      <c r="M39" s="376"/>
      <c r="N39" s="375"/>
      <c r="O39" s="375"/>
      <c r="P39" s="375"/>
      <c r="Q39" s="375"/>
      <c r="R39" s="375"/>
      <c r="S39" s="375"/>
      <c r="T39" s="375"/>
      <c r="U39" s="375"/>
      <c r="V39" s="375"/>
      <c r="W39" s="375"/>
      <c r="X39" s="375"/>
      <c r="Y39" s="375"/>
      <c r="Z39" s="375"/>
      <c r="AA39" s="375"/>
      <c r="AB39" s="375"/>
      <c r="AC39" s="375"/>
      <c r="AD39" s="375"/>
      <c r="AE39" s="375"/>
    </row>
    <row r="40" spans="1:31" ht="15" customHeight="1">
      <c r="A40" s="390"/>
      <c r="B40" s="65"/>
      <c r="C40" s="65"/>
      <c r="D40" s="65"/>
      <c r="E40" s="65"/>
      <c r="F40" s="65"/>
      <c r="G40" s="65"/>
      <c r="H40" s="65"/>
      <c r="I40" s="65"/>
      <c r="J40" s="65"/>
      <c r="K40" s="66"/>
      <c r="L40" s="391"/>
      <c r="M40" s="376"/>
      <c r="N40" s="375"/>
      <c r="O40" s="375"/>
      <c r="P40" s="375"/>
      <c r="Q40" s="375"/>
      <c r="R40" s="375"/>
      <c r="S40" s="375"/>
      <c r="T40" s="375"/>
      <c r="U40" s="375"/>
      <c r="V40" s="375"/>
      <c r="W40" s="375"/>
      <c r="X40" s="375"/>
      <c r="Y40" s="375"/>
      <c r="Z40" s="375"/>
      <c r="AA40" s="375"/>
      <c r="AB40" s="375"/>
      <c r="AC40" s="375"/>
      <c r="AD40" s="375"/>
      <c r="AE40" s="375"/>
    </row>
    <row r="41" spans="1:31" ht="15" customHeight="1">
      <c r="A41" s="392" t="s">
        <v>238</v>
      </c>
      <c r="B41" s="75" t="s">
        <v>239</v>
      </c>
      <c r="C41" s="393"/>
      <c r="D41" s="77"/>
      <c r="E41" s="77"/>
      <c r="F41" s="77"/>
      <c r="G41" s="77"/>
      <c r="H41" s="77"/>
      <c r="I41" s="91"/>
      <c r="J41" s="79" t="s">
        <v>11</v>
      </c>
      <c r="K41" s="80">
        <f>SUM(J5:J38)</f>
        <v>45293.25</v>
      </c>
      <c r="L41" s="394"/>
      <c r="M41" s="376"/>
      <c r="N41" s="375"/>
      <c r="O41" s="375"/>
      <c r="P41" s="375"/>
      <c r="Q41" s="375"/>
      <c r="R41" s="375"/>
      <c r="S41" s="375"/>
      <c r="T41" s="375"/>
      <c r="U41" s="375"/>
      <c r="V41" s="375"/>
      <c r="W41" s="375"/>
      <c r="X41" s="375"/>
      <c r="Y41" s="375"/>
      <c r="Z41" s="375"/>
      <c r="AA41" s="375"/>
      <c r="AB41" s="375"/>
      <c r="AC41" s="375"/>
      <c r="AD41" s="375"/>
      <c r="AE41" s="375"/>
    </row>
    <row r="42" spans="1:31" ht="15" customHeight="1">
      <c r="A42" s="395">
        <f>A38</f>
        <v>34</v>
      </c>
      <c r="B42" s="396">
        <f>SUM(C5:C38)</f>
        <v>80</v>
      </c>
      <c r="C42" s="397" t="s">
        <v>240</v>
      </c>
      <c r="D42" s="398"/>
      <c r="E42" s="398"/>
      <c r="F42" s="65"/>
      <c r="G42" s="65"/>
      <c r="H42" s="65"/>
      <c r="I42" s="65"/>
      <c r="J42" s="65"/>
      <c r="K42" s="84"/>
      <c r="L42" s="399"/>
      <c r="M42" s="376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</row>
    <row r="43" spans="1:31" ht="15" customHeight="1">
      <c r="A43" s="400"/>
      <c r="B43" s="401"/>
      <c r="C43" s="401"/>
      <c r="D43" s="401"/>
      <c r="E43" s="401"/>
      <c r="F43" s="402" t="s">
        <v>238</v>
      </c>
      <c r="G43" s="89" t="s">
        <v>239</v>
      </c>
      <c r="H43" s="90"/>
      <c r="I43" s="77"/>
      <c r="J43" s="91"/>
      <c r="K43" s="517" t="s">
        <v>241</v>
      </c>
      <c r="L43" s="534"/>
      <c r="M43" s="376"/>
      <c r="N43" s="375"/>
      <c r="O43" s="375"/>
      <c r="P43" s="375"/>
      <c r="Q43" s="375"/>
      <c r="R43" s="375"/>
      <c r="S43" s="375"/>
      <c r="T43" s="375"/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</row>
    <row r="44" spans="1:31" ht="15" customHeight="1">
      <c r="A44" s="400"/>
      <c r="B44" s="401"/>
      <c r="C44" s="401"/>
      <c r="D44" s="401"/>
      <c r="E44" s="401"/>
      <c r="F44" s="403">
        <f t="shared" ref="F44:G44" si="0">A42</f>
        <v>34</v>
      </c>
      <c r="G44" s="404">
        <f t="shared" si="0"/>
        <v>80</v>
      </c>
      <c r="H44" s="405" t="s">
        <v>242</v>
      </c>
      <c r="I44" s="406"/>
      <c r="J44" s="407">
        <f>K41</f>
        <v>45293.25</v>
      </c>
      <c r="K44" s="535">
        <v>50000</v>
      </c>
      <c r="L44" s="536"/>
      <c r="M44" s="408"/>
      <c r="N44" s="409"/>
      <c r="O44" s="409"/>
      <c r="P44" s="409"/>
      <c r="Q44" s="409"/>
      <c r="R44" s="409"/>
      <c r="S44" s="409"/>
      <c r="T44" s="409"/>
      <c r="U44" s="409"/>
      <c r="V44" s="409"/>
      <c r="W44" s="409"/>
      <c r="X44" s="409"/>
      <c r="Y44" s="409"/>
      <c r="Z44" s="409"/>
      <c r="AA44" s="375"/>
      <c r="AB44" s="375"/>
      <c r="AC44" s="375"/>
      <c r="AD44" s="375"/>
      <c r="AE44" s="375"/>
    </row>
    <row r="45" spans="1:31" ht="15" customHeight="1">
      <c r="A45" s="410"/>
      <c r="B45" s="411"/>
      <c r="C45" s="411"/>
      <c r="D45" s="411"/>
      <c r="E45" s="411"/>
      <c r="F45" s="411"/>
      <c r="G45" s="411"/>
      <c r="H45" s="411"/>
      <c r="I45" s="411"/>
      <c r="J45" s="411"/>
      <c r="K45" s="411"/>
      <c r="L45" s="412"/>
      <c r="M45" s="413"/>
      <c r="N45" s="413"/>
      <c r="O45" s="413"/>
      <c r="P45" s="413"/>
      <c r="Q45" s="413"/>
      <c r="R45" s="413"/>
      <c r="S45" s="413"/>
      <c r="T45" s="413"/>
      <c r="U45" s="413"/>
      <c r="V45" s="413"/>
      <c r="W45" s="413"/>
      <c r="X45" s="413"/>
      <c r="Y45" s="413"/>
      <c r="Z45" s="414"/>
      <c r="AA45" s="376"/>
      <c r="AB45" s="375"/>
      <c r="AC45" s="375"/>
      <c r="AD45" s="375"/>
      <c r="AE45" s="375"/>
    </row>
    <row r="46" spans="1:31" ht="15" customHeight="1">
      <c r="A46" s="415"/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416"/>
      <c r="M46" s="375"/>
      <c r="N46" s="375"/>
      <c r="O46" s="375"/>
      <c r="P46" s="375"/>
      <c r="Q46" s="375"/>
      <c r="R46" s="375"/>
      <c r="S46" s="375"/>
      <c r="T46" s="375"/>
      <c r="U46" s="375"/>
      <c r="V46" s="375"/>
      <c r="W46" s="375"/>
      <c r="X46" s="375"/>
      <c r="Y46" s="375"/>
      <c r="Z46" s="417"/>
      <c r="AA46" s="376"/>
      <c r="AB46" s="375"/>
      <c r="AC46" s="375"/>
      <c r="AD46" s="375"/>
      <c r="AE46" s="375"/>
    </row>
    <row r="47" spans="1:31" ht="15" customHeight="1">
      <c r="A47" s="415"/>
      <c r="B47" s="375"/>
      <c r="C47" s="375"/>
      <c r="D47" s="375"/>
      <c r="E47" s="375"/>
      <c r="F47" s="375"/>
      <c r="G47" s="375"/>
      <c r="H47" s="375"/>
      <c r="I47" s="375"/>
      <c r="J47" s="375"/>
      <c r="K47" s="375"/>
      <c r="L47" s="416"/>
      <c r="M47" s="375"/>
      <c r="N47" s="375"/>
      <c r="O47" s="375"/>
      <c r="P47" s="375"/>
      <c r="Q47" s="375"/>
      <c r="R47" s="375"/>
      <c r="S47" s="375"/>
      <c r="T47" s="375"/>
      <c r="U47" s="375"/>
      <c r="V47" s="375"/>
      <c r="W47" s="375"/>
      <c r="X47" s="375"/>
      <c r="Y47" s="375"/>
      <c r="Z47" s="417"/>
      <c r="AA47" s="376"/>
      <c r="AB47" s="375"/>
      <c r="AC47" s="375"/>
      <c r="AD47" s="375"/>
      <c r="AE47" s="375"/>
    </row>
    <row r="48" spans="1:31" ht="15" customHeight="1">
      <c r="A48" s="415"/>
      <c r="B48" s="375"/>
      <c r="C48" s="375"/>
      <c r="D48" s="375"/>
      <c r="E48" s="375"/>
      <c r="F48" s="375"/>
      <c r="G48" s="375"/>
      <c r="H48" s="375"/>
      <c r="I48" s="375"/>
      <c r="J48" s="375"/>
      <c r="K48" s="375"/>
      <c r="L48" s="416"/>
      <c r="M48" s="375"/>
      <c r="N48" s="375"/>
      <c r="O48" s="375"/>
      <c r="P48" s="375"/>
      <c r="Q48" s="375"/>
      <c r="R48" s="375"/>
      <c r="S48" s="375"/>
      <c r="T48" s="375"/>
      <c r="U48" s="375"/>
      <c r="V48" s="375"/>
      <c r="W48" s="375"/>
      <c r="X48" s="375"/>
      <c r="Y48" s="375"/>
      <c r="Z48" s="417"/>
      <c r="AA48" s="376"/>
      <c r="AB48" s="375"/>
      <c r="AC48" s="375"/>
      <c r="AD48" s="375"/>
      <c r="AE48" s="375"/>
    </row>
    <row r="49" spans="1:31" ht="15" customHeight="1">
      <c r="A49" s="415"/>
      <c r="B49" s="375"/>
      <c r="C49" s="375"/>
      <c r="D49" s="375"/>
      <c r="E49" s="375"/>
      <c r="F49" s="375"/>
      <c r="G49" s="375"/>
      <c r="H49" s="375"/>
      <c r="I49" s="375"/>
      <c r="J49" s="375"/>
      <c r="K49" s="375"/>
      <c r="L49" s="416"/>
      <c r="M49" s="375"/>
      <c r="N49" s="375"/>
      <c r="O49" s="375"/>
      <c r="P49" s="375"/>
      <c r="Q49" s="375"/>
      <c r="R49" s="375"/>
      <c r="S49" s="375"/>
      <c r="T49" s="375"/>
      <c r="U49" s="375"/>
      <c r="V49" s="375"/>
      <c r="W49" s="375"/>
      <c r="X49" s="375"/>
      <c r="Y49" s="375"/>
      <c r="Z49" s="417"/>
      <c r="AA49" s="376"/>
      <c r="AB49" s="375"/>
      <c r="AC49" s="375"/>
      <c r="AD49" s="375"/>
      <c r="AE49" s="375"/>
    </row>
    <row r="50" spans="1:31" ht="15" customHeight="1">
      <c r="A50" s="415"/>
      <c r="B50" s="375"/>
      <c r="C50" s="375"/>
      <c r="D50" s="375"/>
      <c r="E50" s="375"/>
      <c r="F50" s="375"/>
      <c r="G50" s="375"/>
      <c r="H50" s="375"/>
      <c r="I50" s="375"/>
      <c r="J50" s="375"/>
      <c r="K50" s="375"/>
      <c r="L50" s="416"/>
      <c r="M50" s="375"/>
      <c r="N50" s="375"/>
      <c r="O50" s="375"/>
      <c r="P50" s="375"/>
      <c r="Q50" s="375"/>
      <c r="R50" s="375"/>
      <c r="S50" s="375"/>
      <c r="T50" s="375"/>
      <c r="U50" s="375"/>
      <c r="V50" s="375"/>
      <c r="W50" s="375"/>
      <c r="X50" s="375"/>
      <c r="Y50" s="375"/>
      <c r="Z50" s="417"/>
      <c r="AA50" s="376"/>
      <c r="AB50" s="375"/>
      <c r="AC50" s="375"/>
      <c r="AD50" s="375"/>
      <c r="AE50" s="375"/>
    </row>
    <row r="51" spans="1:31" ht="15" customHeight="1">
      <c r="A51" s="415"/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416"/>
      <c r="M51" s="375"/>
      <c r="N51" s="375"/>
      <c r="O51" s="375"/>
      <c r="P51" s="375"/>
      <c r="Q51" s="375"/>
      <c r="R51" s="375"/>
      <c r="S51" s="375"/>
      <c r="T51" s="375"/>
      <c r="U51" s="375"/>
      <c r="V51" s="375"/>
      <c r="W51" s="375"/>
      <c r="X51" s="375"/>
      <c r="Y51" s="375"/>
      <c r="Z51" s="417"/>
      <c r="AA51" s="376"/>
      <c r="AB51" s="375"/>
      <c r="AC51" s="375"/>
      <c r="AD51" s="375"/>
      <c r="AE51" s="375"/>
    </row>
    <row r="52" spans="1:31" ht="15" customHeight="1">
      <c r="A52" s="415"/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416"/>
      <c r="M52" s="375"/>
      <c r="N52" s="375"/>
      <c r="O52" s="375"/>
      <c r="P52" s="375"/>
      <c r="Q52" s="375"/>
      <c r="R52" s="375"/>
      <c r="S52" s="375"/>
      <c r="T52" s="375"/>
      <c r="U52" s="375"/>
      <c r="V52" s="375"/>
      <c r="W52" s="375"/>
      <c r="X52" s="375"/>
      <c r="Y52" s="375"/>
      <c r="Z52" s="417"/>
      <c r="AA52" s="376"/>
      <c r="AB52" s="375"/>
      <c r="AC52" s="375"/>
      <c r="AD52" s="375"/>
      <c r="AE52" s="375"/>
    </row>
    <row r="53" spans="1:31" ht="15" customHeight="1">
      <c r="A53" s="415"/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416"/>
      <c r="M53" s="375"/>
      <c r="N53" s="375"/>
      <c r="O53" s="375"/>
      <c r="P53" s="375"/>
      <c r="Q53" s="375"/>
      <c r="R53" s="375"/>
      <c r="S53" s="375"/>
      <c r="T53" s="375"/>
      <c r="U53" s="375"/>
      <c r="V53" s="375"/>
      <c r="W53" s="375"/>
      <c r="X53" s="375"/>
      <c r="Y53" s="375"/>
      <c r="Z53" s="417"/>
      <c r="AA53" s="376"/>
      <c r="AB53" s="375"/>
      <c r="AC53" s="375"/>
      <c r="AD53" s="375"/>
      <c r="AE53" s="375"/>
    </row>
    <row r="54" spans="1:31" ht="15" customHeight="1">
      <c r="A54" s="415"/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416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417"/>
      <c r="AA54" s="376"/>
      <c r="AB54" s="375"/>
      <c r="AC54" s="375"/>
      <c r="AD54" s="375"/>
      <c r="AE54" s="375"/>
    </row>
    <row r="55" spans="1:31" ht="15" customHeight="1">
      <c r="A55" s="415"/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416"/>
      <c r="M55" s="375"/>
      <c r="N55" s="375"/>
      <c r="O55" s="375"/>
      <c r="P55" s="375"/>
      <c r="Q55" s="375"/>
      <c r="R55" s="375"/>
      <c r="S55" s="375"/>
      <c r="T55" s="375"/>
      <c r="U55" s="375"/>
      <c r="V55" s="375"/>
      <c r="W55" s="375"/>
      <c r="X55" s="375"/>
      <c r="Y55" s="375"/>
      <c r="Z55" s="417"/>
      <c r="AA55" s="376"/>
      <c r="AB55" s="375"/>
      <c r="AC55" s="375"/>
      <c r="AD55" s="375"/>
      <c r="AE55" s="375"/>
    </row>
    <row r="56" spans="1:31" ht="15" customHeight="1">
      <c r="A56" s="415"/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416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  <c r="Y56" s="375"/>
      <c r="Z56" s="417"/>
      <c r="AA56" s="376"/>
      <c r="AB56" s="375"/>
      <c r="AC56" s="375"/>
      <c r="AD56" s="375"/>
      <c r="AE56" s="375"/>
    </row>
    <row r="57" spans="1:31" ht="15" customHeight="1">
      <c r="A57" s="415"/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416"/>
      <c r="M57" s="375"/>
      <c r="N57" s="375"/>
      <c r="O57" s="375"/>
      <c r="P57" s="375"/>
      <c r="Q57" s="375"/>
      <c r="R57" s="375"/>
      <c r="S57" s="375"/>
      <c r="T57" s="375"/>
      <c r="U57" s="375"/>
      <c r="V57" s="375"/>
      <c r="W57" s="375"/>
      <c r="X57" s="375"/>
      <c r="Y57" s="375"/>
      <c r="Z57" s="417"/>
      <c r="AA57" s="376"/>
      <c r="AB57" s="375"/>
      <c r="AC57" s="375"/>
      <c r="AD57" s="375"/>
      <c r="AE57" s="375"/>
    </row>
    <row r="58" spans="1:31" ht="15" customHeight="1">
      <c r="A58" s="415"/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416"/>
      <c r="M58" s="375"/>
      <c r="N58" s="375"/>
      <c r="O58" s="375"/>
      <c r="P58" s="375"/>
      <c r="Q58" s="375"/>
      <c r="R58" s="375"/>
      <c r="S58" s="375"/>
      <c r="T58" s="375"/>
      <c r="U58" s="375"/>
      <c r="V58" s="375"/>
      <c r="W58" s="375"/>
      <c r="X58" s="375"/>
      <c r="Y58" s="375"/>
      <c r="Z58" s="417"/>
      <c r="AA58" s="376"/>
      <c r="AB58" s="375"/>
      <c r="AC58" s="375"/>
      <c r="AD58" s="375"/>
      <c r="AE58" s="375"/>
    </row>
    <row r="59" spans="1:31" ht="15" customHeight="1">
      <c r="A59" s="415"/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416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417"/>
      <c r="AA59" s="376"/>
      <c r="AB59" s="375"/>
      <c r="AC59" s="375"/>
      <c r="AD59" s="375"/>
      <c r="AE59" s="375"/>
    </row>
    <row r="60" spans="1:31" ht="15" customHeight="1">
      <c r="A60" s="415"/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416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417"/>
      <c r="AA60" s="376"/>
      <c r="AB60" s="375"/>
      <c r="AC60" s="375"/>
      <c r="AD60" s="375"/>
      <c r="AE60" s="375"/>
    </row>
    <row r="61" spans="1:31" ht="15" customHeight="1">
      <c r="A61" s="415"/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416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375"/>
      <c r="Y61" s="375"/>
      <c r="Z61" s="417"/>
      <c r="AA61" s="376"/>
      <c r="AB61" s="375"/>
      <c r="AC61" s="375"/>
      <c r="AD61" s="375"/>
      <c r="AE61" s="375"/>
    </row>
    <row r="62" spans="1:31" ht="15" customHeight="1">
      <c r="A62" s="415"/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416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417"/>
      <c r="AA62" s="376"/>
      <c r="AB62" s="375"/>
      <c r="AC62" s="375"/>
      <c r="AD62" s="375"/>
      <c r="AE62" s="375"/>
    </row>
    <row r="63" spans="1:31" ht="15" customHeight="1">
      <c r="A63" s="415"/>
      <c r="B63" s="375"/>
      <c r="C63" s="375"/>
      <c r="D63" s="375"/>
      <c r="E63" s="375"/>
      <c r="F63" s="375"/>
      <c r="G63" s="375"/>
      <c r="H63" s="375"/>
      <c r="I63" s="375"/>
      <c r="J63" s="375"/>
      <c r="K63" s="375"/>
      <c r="L63" s="416"/>
      <c r="M63" s="375"/>
      <c r="N63" s="375"/>
      <c r="O63" s="375"/>
      <c r="P63" s="375"/>
      <c r="Q63" s="375"/>
      <c r="R63" s="375"/>
      <c r="S63" s="375"/>
      <c r="T63" s="375"/>
      <c r="U63" s="375"/>
      <c r="V63" s="375"/>
      <c r="W63" s="375"/>
      <c r="X63" s="375"/>
      <c r="Y63" s="375"/>
      <c r="Z63" s="417"/>
      <c r="AA63" s="376"/>
      <c r="AB63" s="375"/>
      <c r="AC63" s="375"/>
      <c r="AD63" s="375"/>
      <c r="AE63" s="375"/>
    </row>
    <row r="64" spans="1:31" ht="15" customHeight="1">
      <c r="A64" s="415"/>
      <c r="B64" s="375"/>
      <c r="C64" s="375"/>
      <c r="D64" s="375"/>
      <c r="E64" s="375"/>
      <c r="F64" s="375"/>
      <c r="G64" s="375"/>
      <c r="H64" s="375"/>
      <c r="I64" s="375"/>
      <c r="J64" s="375"/>
      <c r="K64" s="375"/>
      <c r="L64" s="416"/>
      <c r="M64" s="375"/>
      <c r="N64" s="375"/>
      <c r="O64" s="375"/>
      <c r="P64" s="375"/>
      <c r="Q64" s="375"/>
      <c r="R64" s="375"/>
      <c r="S64" s="375"/>
      <c r="T64" s="375"/>
      <c r="U64" s="375"/>
      <c r="V64" s="375"/>
      <c r="W64" s="375"/>
      <c r="X64" s="375"/>
      <c r="Y64" s="375"/>
      <c r="Z64" s="417"/>
      <c r="AA64" s="376"/>
      <c r="AB64" s="375"/>
      <c r="AC64" s="375"/>
      <c r="AD64" s="375"/>
      <c r="AE64" s="375"/>
    </row>
    <row r="65" spans="1:31" ht="15" customHeight="1">
      <c r="A65" s="415"/>
      <c r="B65" s="375"/>
      <c r="C65" s="375"/>
      <c r="D65" s="375"/>
      <c r="E65" s="375"/>
      <c r="F65" s="375"/>
      <c r="G65" s="375"/>
      <c r="H65" s="375"/>
      <c r="I65" s="375"/>
      <c r="J65" s="375"/>
      <c r="K65" s="375"/>
      <c r="L65" s="416"/>
      <c r="M65" s="375"/>
      <c r="N65" s="375"/>
      <c r="O65" s="375"/>
      <c r="P65" s="375"/>
      <c r="Q65" s="375"/>
      <c r="R65" s="375"/>
      <c r="S65" s="375"/>
      <c r="T65" s="375"/>
      <c r="U65" s="375"/>
      <c r="V65" s="375"/>
      <c r="W65" s="375"/>
      <c r="X65" s="375"/>
      <c r="Y65" s="375"/>
      <c r="Z65" s="417"/>
      <c r="AA65" s="376"/>
      <c r="AB65" s="375"/>
      <c r="AC65" s="375"/>
      <c r="AD65" s="375"/>
      <c r="AE65" s="375"/>
    </row>
    <row r="66" spans="1:31" ht="15" customHeight="1">
      <c r="A66" s="415"/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416"/>
      <c r="M66" s="375"/>
      <c r="N66" s="375"/>
      <c r="O66" s="375"/>
      <c r="P66" s="375"/>
      <c r="Q66" s="375"/>
      <c r="R66" s="375"/>
      <c r="S66" s="375"/>
      <c r="T66" s="375"/>
      <c r="U66" s="375"/>
      <c r="V66" s="375"/>
      <c r="W66" s="375"/>
      <c r="X66" s="375"/>
      <c r="Y66" s="375"/>
      <c r="Z66" s="417"/>
      <c r="AA66" s="376"/>
      <c r="AB66" s="375"/>
      <c r="AC66" s="375"/>
      <c r="AD66" s="375"/>
      <c r="AE66" s="375"/>
    </row>
    <row r="67" spans="1:31" ht="15" customHeight="1">
      <c r="A67" s="415"/>
      <c r="B67" s="375"/>
      <c r="C67" s="375"/>
      <c r="D67" s="375"/>
      <c r="E67" s="375"/>
      <c r="F67" s="375"/>
      <c r="G67" s="375"/>
      <c r="H67" s="375"/>
      <c r="I67" s="375"/>
      <c r="J67" s="375"/>
      <c r="K67" s="375"/>
      <c r="L67" s="416"/>
      <c r="M67" s="375"/>
      <c r="N67" s="375"/>
      <c r="O67" s="375"/>
      <c r="P67" s="375"/>
      <c r="Q67" s="375"/>
      <c r="R67" s="375"/>
      <c r="S67" s="375"/>
      <c r="T67" s="375"/>
      <c r="U67" s="375"/>
      <c r="V67" s="375"/>
      <c r="W67" s="375"/>
      <c r="X67" s="375"/>
      <c r="Y67" s="375"/>
      <c r="Z67" s="417"/>
      <c r="AA67" s="376"/>
      <c r="AB67" s="375"/>
      <c r="AC67" s="375"/>
      <c r="AD67" s="375"/>
      <c r="AE67" s="375"/>
    </row>
    <row r="68" spans="1:31" ht="15" customHeight="1">
      <c r="A68" s="415"/>
      <c r="B68" s="375"/>
      <c r="C68" s="375"/>
      <c r="D68" s="375"/>
      <c r="E68" s="375"/>
      <c r="F68" s="375"/>
      <c r="G68" s="375"/>
      <c r="H68" s="375"/>
      <c r="I68" s="375"/>
      <c r="J68" s="375"/>
      <c r="K68" s="375"/>
      <c r="L68" s="416"/>
      <c r="M68" s="375"/>
      <c r="N68" s="375"/>
      <c r="O68" s="375"/>
      <c r="P68" s="375"/>
      <c r="Q68" s="375"/>
      <c r="R68" s="375"/>
      <c r="S68" s="375"/>
      <c r="T68" s="375"/>
      <c r="U68" s="375"/>
      <c r="V68" s="375"/>
      <c r="W68" s="375"/>
      <c r="X68" s="375"/>
      <c r="Y68" s="375"/>
      <c r="Z68" s="417"/>
      <c r="AA68" s="376"/>
      <c r="AB68" s="375"/>
      <c r="AC68" s="375"/>
      <c r="AD68" s="375"/>
      <c r="AE68" s="375"/>
    </row>
    <row r="69" spans="1:31" ht="15" customHeight="1">
      <c r="A69" s="415"/>
      <c r="B69" s="375"/>
      <c r="C69" s="375"/>
      <c r="D69" s="375"/>
      <c r="E69" s="375"/>
      <c r="F69" s="375"/>
      <c r="G69" s="375"/>
      <c r="H69" s="375"/>
      <c r="I69" s="375"/>
      <c r="J69" s="375"/>
      <c r="K69" s="375"/>
      <c r="L69" s="416"/>
      <c r="M69" s="375"/>
      <c r="N69" s="375"/>
      <c r="O69" s="375"/>
      <c r="P69" s="375"/>
      <c r="Q69" s="375"/>
      <c r="R69" s="375"/>
      <c r="S69" s="375"/>
      <c r="T69" s="375"/>
      <c r="U69" s="375"/>
      <c r="V69" s="375"/>
      <c r="W69" s="375"/>
      <c r="X69" s="375"/>
      <c r="Y69" s="375"/>
      <c r="Z69" s="417"/>
      <c r="AA69" s="376"/>
      <c r="AB69" s="375"/>
      <c r="AC69" s="375"/>
      <c r="AD69" s="375"/>
      <c r="AE69" s="375"/>
    </row>
    <row r="70" spans="1:31" ht="15" customHeight="1">
      <c r="A70" s="415"/>
      <c r="B70" s="375"/>
      <c r="C70" s="375"/>
      <c r="D70" s="375"/>
      <c r="E70" s="375"/>
      <c r="F70" s="375"/>
      <c r="G70" s="375"/>
      <c r="H70" s="375"/>
      <c r="I70" s="375"/>
      <c r="J70" s="375"/>
      <c r="K70" s="375"/>
      <c r="L70" s="416"/>
      <c r="M70" s="375"/>
      <c r="N70" s="375"/>
      <c r="O70" s="375"/>
      <c r="P70" s="375"/>
      <c r="Q70" s="375"/>
      <c r="R70" s="375"/>
      <c r="S70" s="375"/>
      <c r="T70" s="375"/>
      <c r="U70" s="375"/>
      <c r="V70" s="375"/>
      <c r="W70" s="375"/>
      <c r="X70" s="375"/>
      <c r="Y70" s="375"/>
      <c r="Z70" s="417"/>
      <c r="AA70" s="376"/>
      <c r="AB70" s="375"/>
      <c r="AC70" s="375"/>
      <c r="AD70" s="375"/>
      <c r="AE70" s="375"/>
    </row>
    <row r="71" spans="1:31" ht="15" customHeight="1">
      <c r="A71" s="415"/>
      <c r="B71" s="375"/>
      <c r="C71" s="375"/>
      <c r="D71" s="375"/>
      <c r="E71" s="375"/>
      <c r="F71" s="375"/>
      <c r="G71" s="375"/>
      <c r="H71" s="375"/>
      <c r="I71" s="375"/>
      <c r="J71" s="375"/>
      <c r="K71" s="375"/>
      <c r="L71" s="416"/>
      <c r="M71" s="375"/>
      <c r="N71" s="375"/>
      <c r="O71" s="375"/>
      <c r="P71" s="375"/>
      <c r="Q71" s="375"/>
      <c r="R71" s="375"/>
      <c r="S71" s="375"/>
      <c r="T71" s="375"/>
      <c r="U71" s="375"/>
      <c r="V71" s="375"/>
      <c r="W71" s="375"/>
      <c r="X71" s="375"/>
      <c r="Y71" s="375"/>
      <c r="Z71" s="417"/>
      <c r="AA71" s="376"/>
      <c r="AB71" s="375"/>
      <c r="AC71" s="375"/>
      <c r="AD71" s="375"/>
      <c r="AE71" s="375"/>
    </row>
    <row r="72" spans="1:31" ht="15" customHeight="1">
      <c r="A72" s="415"/>
      <c r="B72" s="375"/>
      <c r="C72" s="375"/>
      <c r="D72" s="375"/>
      <c r="E72" s="375"/>
      <c r="F72" s="375"/>
      <c r="G72" s="375"/>
      <c r="H72" s="375"/>
      <c r="I72" s="375"/>
      <c r="J72" s="375"/>
      <c r="K72" s="375"/>
      <c r="L72" s="416"/>
      <c r="M72" s="375"/>
      <c r="N72" s="375"/>
      <c r="O72" s="375"/>
      <c r="P72" s="375"/>
      <c r="Q72" s="375"/>
      <c r="R72" s="375"/>
      <c r="S72" s="375"/>
      <c r="T72" s="375"/>
      <c r="U72" s="375"/>
      <c r="V72" s="375"/>
      <c r="W72" s="375"/>
      <c r="X72" s="375"/>
      <c r="Y72" s="375"/>
      <c r="Z72" s="417"/>
      <c r="AA72" s="376"/>
      <c r="AB72" s="375"/>
      <c r="AC72" s="375"/>
      <c r="AD72" s="375"/>
      <c r="AE72" s="375"/>
    </row>
    <row r="73" spans="1:31" ht="15" customHeight="1">
      <c r="A73" s="415"/>
      <c r="B73" s="375"/>
      <c r="C73" s="375"/>
      <c r="D73" s="375"/>
      <c r="E73" s="375"/>
      <c r="F73" s="375"/>
      <c r="G73" s="375"/>
      <c r="H73" s="375"/>
      <c r="I73" s="375"/>
      <c r="J73" s="375"/>
      <c r="K73" s="375"/>
      <c r="L73" s="416"/>
      <c r="M73" s="375"/>
      <c r="N73" s="375"/>
      <c r="O73" s="375"/>
      <c r="P73" s="375"/>
      <c r="Q73" s="375"/>
      <c r="R73" s="375"/>
      <c r="S73" s="375"/>
      <c r="T73" s="375"/>
      <c r="U73" s="375"/>
      <c r="V73" s="375"/>
      <c r="W73" s="375"/>
      <c r="X73" s="375"/>
      <c r="Y73" s="375"/>
      <c r="Z73" s="417"/>
      <c r="AA73" s="376"/>
      <c r="AB73" s="375"/>
      <c r="AC73" s="375"/>
      <c r="AD73" s="375"/>
      <c r="AE73" s="375"/>
    </row>
    <row r="74" spans="1:31" ht="15" customHeight="1">
      <c r="A74" s="415"/>
      <c r="B74" s="375"/>
      <c r="C74" s="375"/>
      <c r="D74" s="375"/>
      <c r="E74" s="375"/>
      <c r="F74" s="375"/>
      <c r="G74" s="375"/>
      <c r="H74" s="375"/>
      <c r="I74" s="375"/>
      <c r="J74" s="375"/>
      <c r="K74" s="375"/>
      <c r="L74" s="416"/>
      <c r="M74" s="375"/>
      <c r="N74" s="375"/>
      <c r="O74" s="375"/>
      <c r="P74" s="375"/>
      <c r="Q74" s="375"/>
      <c r="R74" s="375"/>
      <c r="S74" s="375"/>
      <c r="T74" s="375"/>
      <c r="U74" s="375"/>
      <c r="V74" s="375"/>
      <c r="W74" s="375"/>
      <c r="X74" s="375"/>
      <c r="Y74" s="375"/>
      <c r="Z74" s="417"/>
      <c r="AA74" s="376"/>
      <c r="AB74" s="375"/>
      <c r="AC74" s="375"/>
      <c r="AD74" s="375"/>
      <c r="AE74" s="375"/>
    </row>
    <row r="75" spans="1:31" ht="15" customHeight="1">
      <c r="A75" s="415"/>
      <c r="B75" s="375"/>
      <c r="C75" s="375"/>
      <c r="D75" s="375"/>
      <c r="E75" s="375"/>
      <c r="F75" s="375"/>
      <c r="G75" s="375"/>
      <c r="H75" s="375"/>
      <c r="I75" s="375"/>
      <c r="J75" s="375"/>
      <c r="K75" s="375"/>
      <c r="L75" s="416"/>
      <c r="M75" s="375"/>
      <c r="N75" s="375"/>
      <c r="O75" s="375"/>
      <c r="P75" s="375"/>
      <c r="Q75" s="375"/>
      <c r="R75" s="375"/>
      <c r="S75" s="375"/>
      <c r="T75" s="375"/>
      <c r="U75" s="375"/>
      <c r="V75" s="375"/>
      <c r="W75" s="375"/>
      <c r="X75" s="375"/>
      <c r="Y75" s="375"/>
      <c r="Z75" s="417"/>
      <c r="AA75" s="376"/>
      <c r="AB75" s="375"/>
      <c r="AC75" s="375"/>
      <c r="AD75" s="375"/>
      <c r="AE75" s="375"/>
    </row>
    <row r="76" spans="1:31" ht="15" customHeight="1">
      <c r="A76" s="415"/>
      <c r="B76" s="375"/>
      <c r="C76" s="375"/>
      <c r="D76" s="375"/>
      <c r="E76" s="375"/>
      <c r="F76" s="375"/>
      <c r="G76" s="375"/>
      <c r="H76" s="375"/>
      <c r="I76" s="375"/>
      <c r="J76" s="375"/>
      <c r="K76" s="375"/>
      <c r="L76" s="416"/>
      <c r="M76" s="375"/>
      <c r="N76" s="375"/>
      <c r="O76" s="375"/>
      <c r="P76" s="375"/>
      <c r="Q76" s="375"/>
      <c r="R76" s="375"/>
      <c r="S76" s="375"/>
      <c r="T76" s="375"/>
      <c r="U76" s="375"/>
      <c r="V76" s="375"/>
      <c r="W76" s="375"/>
      <c r="X76" s="375"/>
      <c r="Y76" s="375"/>
      <c r="Z76" s="417"/>
      <c r="AA76" s="376"/>
      <c r="AB76" s="375"/>
      <c r="AC76" s="375"/>
      <c r="AD76" s="375"/>
      <c r="AE76" s="375"/>
    </row>
    <row r="77" spans="1:31" ht="15" customHeight="1">
      <c r="A77" s="415"/>
      <c r="B77" s="375"/>
      <c r="C77" s="375"/>
      <c r="D77" s="375"/>
      <c r="E77" s="375"/>
      <c r="F77" s="375"/>
      <c r="G77" s="375"/>
      <c r="H77" s="375"/>
      <c r="I77" s="375"/>
      <c r="J77" s="375"/>
      <c r="K77" s="375"/>
      <c r="L77" s="416"/>
      <c r="M77" s="375"/>
      <c r="N77" s="375"/>
      <c r="O77" s="375"/>
      <c r="P77" s="375"/>
      <c r="Q77" s="375"/>
      <c r="R77" s="375"/>
      <c r="S77" s="375"/>
      <c r="T77" s="375"/>
      <c r="U77" s="375"/>
      <c r="V77" s="375"/>
      <c r="W77" s="375"/>
      <c r="X77" s="375"/>
      <c r="Y77" s="375"/>
      <c r="Z77" s="417"/>
      <c r="AA77" s="376"/>
      <c r="AB77" s="375"/>
      <c r="AC77" s="375"/>
      <c r="AD77" s="375"/>
      <c r="AE77" s="375"/>
    </row>
    <row r="78" spans="1:31" ht="15" customHeight="1">
      <c r="A78" s="415"/>
      <c r="B78" s="375"/>
      <c r="C78" s="375"/>
      <c r="D78" s="375"/>
      <c r="E78" s="375"/>
      <c r="F78" s="375"/>
      <c r="G78" s="375"/>
      <c r="H78" s="375"/>
      <c r="I78" s="375"/>
      <c r="J78" s="375"/>
      <c r="K78" s="375"/>
      <c r="L78" s="416"/>
      <c r="M78" s="375"/>
      <c r="N78" s="375"/>
      <c r="O78" s="375"/>
      <c r="P78" s="375"/>
      <c r="Q78" s="375"/>
      <c r="R78" s="375"/>
      <c r="S78" s="375"/>
      <c r="T78" s="375"/>
      <c r="U78" s="375"/>
      <c r="V78" s="375"/>
      <c r="W78" s="375"/>
      <c r="X78" s="375"/>
      <c r="Y78" s="375"/>
      <c r="Z78" s="417"/>
      <c r="AA78" s="376"/>
      <c r="AB78" s="375"/>
      <c r="AC78" s="375"/>
      <c r="AD78" s="375"/>
      <c r="AE78" s="375"/>
    </row>
    <row r="79" spans="1:31" ht="15" customHeight="1">
      <c r="A79" s="415"/>
      <c r="B79" s="375"/>
      <c r="C79" s="375"/>
      <c r="D79" s="375"/>
      <c r="E79" s="375"/>
      <c r="F79" s="375"/>
      <c r="G79" s="375"/>
      <c r="H79" s="375"/>
      <c r="I79" s="375"/>
      <c r="J79" s="375"/>
      <c r="K79" s="375"/>
      <c r="L79" s="416"/>
      <c r="M79" s="375"/>
      <c r="N79" s="375"/>
      <c r="O79" s="375"/>
      <c r="P79" s="375"/>
      <c r="Q79" s="375"/>
      <c r="R79" s="375"/>
      <c r="S79" s="375"/>
      <c r="T79" s="375"/>
      <c r="U79" s="375"/>
      <c r="V79" s="375"/>
      <c r="W79" s="375"/>
      <c r="X79" s="375"/>
      <c r="Y79" s="375"/>
      <c r="Z79" s="417"/>
      <c r="AA79" s="376"/>
      <c r="AB79" s="375"/>
      <c r="AC79" s="375"/>
      <c r="AD79" s="375"/>
      <c r="AE79" s="375"/>
    </row>
    <row r="80" spans="1:31" ht="15" customHeight="1">
      <c r="A80" s="415"/>
      <c r="B80" s="375"/>
      <c r="C80" s="375"/>
      <c r="D80" s="375"/>
      <c r="E80" s="375"/>
      <c r="F80" s="375"/>
      <c r="G80" s="375"/>
      <c r="H80" s="375"/>
      <c r="I80" s="375"/>
      <c r="J80" s="375"/>
      <c r="K80" s="375"/>
      <c r="L80" s="416"/>
      <c r="M80" s="375"/>
      <c r="N80" s="375"/>
      <c r="O80" s="375"/>
      <c r="P80" s="375"/>
      <c r="Q80" s="375"/>
      <c r="R80" s="375"/>
      <c r="S80" s="375"/>
      <c r="T80" s="375"/>
      <c r="U80" s="375"/>
      <c r="V80" s="375"/>
      <c r="W80" s="375"/>
      <c r="X80" s="375"/>
      <c r="Y80" s="375"/>
      <c r="Z80" s="417"/>
      <c r="AA80" s="376"/>
      <c r="AB80" s="375"/>
      <c r="AC80" s="375"/>
      <c r="AD80" s="375"/>
      <c r="AE80" s="375"/>
    </row>
    <row r="81" spans="1:31" ht="15" customHeight="1">
      <c r="A81" s="415"/>
      <c r="B81" s="375"/>
      <c r="C81" s="375"/>
      <c r="D81" s="375"/>
      <c r="E81" s="375"/>
      <c r="F81" s="375"/>
      <c r="G81" s="375"/>
      <c r="H81" s="375"/>
      <c r="I81" s="375"/>
      <c r="J81" s="375"/>
      <c r="K81" s="375"/>
      <c r="L81" s="416"/>
      <c r="M81" s="375"/>
      <c r="N81" s="375"/>
      <c r="O81" s="375"/>
      <c r="P81" s="375"/>
      <c r="Q81" s="375"/>
      <c r="R81" s="375"/>
      <c r="S81" s="375"/>
      <c r="T81" s="375"/>
      <c r="U81" s="375"/>
      <c r="V81" s="375"/>
      <c r="W81" s="375"/>
      <c r="X81" s="375"/>
      <c r="Y81" s="375"/>
      <c r="Z81" s="417"/>
      <c r="AA81" s="376"/>
      <c r="AB81" s="375"/>
      <c r="AC81" s="375"/>
      <c r="AD81" s="375"/>
      <c r="AE81" s="375"/>
    </row>
    <row r="82" spans="1:31" ht="15" customHeight="1">
      <c r="A82" s="415"/>
      <c r="B82" s="375"/>
      <c r="C82" s="375"/>
      <c r="D82" s="375"/>
      <c r="E82" s="375"/>
      <c r="F82" s="375"/>
      <c r="G82" s="375"/>
      <c r="H82" s="375"/>
      <c r="I82" s="375"/>
      <c r="J82" s="375"/>
      <c r="K82" s="375"/>
      <c r="L82" s="416"/>
      <c r="M82" s="375"/>
      <c r="N82" s="375"/>
      <c r="O82" s="375"/>
      <c r="P82" s="375"/>
      <c r="Q82" s="375"/>
      <c r="R82" s="375"/>
      <c r="S82" s="375"/>
      <c r="T82" s="375"/>
      <c r="U82" s="375"/>
      <c r="V82" s="375"/>
      <c r="W82" s="375"/>
      <c r="X82" s="375"/>
      <c r="Y82" s="375"/>
      <c r="Z82" s="417"/>
      <c r="AA82" s="376"/>
      <c r="AB82" s="375"/>
      <c r="AC82" s="375"/>
      <c r="AD82" s="375"/>
      <c r="AE82" s="375"/>
    </row>
    <row r="83" spans="1:31" ht="15" customHeight="1">
      <c r="A83" s="415"/>
      <c r="B83" s="375"/>
      <c r="C83" s="375"/>
      <c r="D83" s="375"/>
      <c r="E83" s="375"/>
      <c r="F83" s="375"/>
      <c r="G83" s="375"/>
      <c r="H83" s="375"/>
      <c r="I83" s="375"/>
      <c r="J83" s="375"/>
      <c r="K83" s="375"/>
      <c r="L83" s="416"/>
      <c r="M83" s="375"/>
      <c r="N83" s="375"/>
      <c r="O83" s="375"/>
      <c r="P83" s="375"/>
      <c r="Q83" s="375"/>
      <c r="R83" s="375"/>
      <c r="S83" s="375"/>
      <c r="T83" s="375"/>
      <c r="U83" s="375"/>
      <c r="V83" s="375"/>
      <c r="W83" s="375"/>
      <c r="X83" s="375"/>
      <c r="Y83" s="375"/>
      <c r="Z83" s="417"/>
      <c r="AA83" s="376"/>
      <c r="AB83" s="375"/>
      <c r="AC83" s="375"/>
      <c r="AD83" s="375"/>
      <c r="AE83" s="375"/>
    </row>
    <row r="84" spans="1:31" ht="15" customHeight="1">
      <c r="A84" s="415"/>
      <c r="B84" s="375"/>
      <c r="C84" s="375"/>
      <c r="D84" s="375"/>
      <c r="E84" s="375"/>
      <c r="F84" s="375"/>
      <c r="G84" s="375"/>
      <c r="H84" s="375"/>
      <c r="I84" s="375"/>
      <c r="J84" s="375"/>
      <c r="K84" s="375"/>
      <c r="L84" s="416"/>
      <c r="M84" s="375"/>
      <c r="N84" s="375"/>
      <c r="O84" s="375"/>
      <c r="P84" s="375"/>
      <c r="Q84" s="375"/>
      <c r="R84" s="375"/>
      <c r="S84" s="375"/>
      <c r="T84" s="375"/>
      <c r="U84" s="375"/>
      <c r="V84" s="375"/>
      <c r="W84" s="375"/>
      <c r="X84" s="375"/>
      <c r="Y84" s="375"/>
      <c r="Z84" s="417"/>
      <c r="AA84" s="376"/>
      <c r="AB84" s="375"/>
      <c r="AC84" s="375"/>
      <c r="AD84" s="375"/>
      <c r="AE84" s="375"/>
    </row>
    <row r="85" spans="1:31" ht="15" customHeight="1">
      <c r="A85" s="415"/>
      <c r="B85" s="375"/>
      <c r="C85" s="375"/>
      <c r="D85" s="375"/>
      <c r="E85" s="375"/>
      <c r="F85" s="375"/>
      <c r="G85" s="375"/>
      <c r="H85" s="375"/>
      <c r="I85" s="375"/>
      <c r="J85" s="375"/>
      <c r="K85" s="375"/>
      <c r="L85" s="416"/>
      <c r="M85" s="375"/>
      <c r="N85" s="375"/>
      <c r="O85" s="375"/>
      <c r="P85" s="375"/>
      <c r="Q85" s="375"/>
      <c r="R85" s="375"/>
      <c r="S85" s="375"/>
      <c r="T85" s="375"/>
      <c r="U85" s="375"/>
      <c r="V85" s="375"/>
      <c r="W85" s="375"/>
      <c r="X85" s="375"/>
      <c r="Y85" s="375"/>
      <c r="Z85" s="417"/>
      <c r="AA85" s="376"/>
      <c r="AB85" s="375"/>
      <c r="AC85" s="375"/>
      <c r="AD85" s="375"/>
      <c r="AE85" s="375"/>
    </row>
    <row r="86" spans="1:31" ht="15" customHeight="1">
      <c r="A86" s="415"/>
      <c r="B86" s="375"/>
      <c r="C86" s="375"/>
      <c r="D86" s="375"/>
      <c r="E86" s="375"/>
      <c r="F86" s="375"/>
      <c r="G86" s="375"/>
      <c r="H86" s="375"/>
      <c r="I86" s="375"/>
      <c r="J86" s="375"/>
      <c r="K86" s="375"/>
      <c r="L86" s="416"/>
      <c r="M86" s="375"/>
      <c r="N86" s="375"/>
      <c r="O86" s="375"/>
      <c r="P86" s="375"/>
      <c r="Q86" s="375"/>
      <c r="R86" s="375"/>
      <c r="S86" s="375"/>
      <c r="T86" s="375"/>
      <c r="U86" s="375"/>
      <c r="V86" s="375"/>
      <c r="W86" s="375"/>
      <c r="X86" s="375"/>
      <c r="Y86" s="375"/>
      <c r="Z86" s="417"/>
      <c r="AA86" s="376"/>
      <c r="AB86" s="375"/>
      <c r="AC86" s="375"/>
      <c r="AD86" s="375"/>
      <c r="AE86" s="375"/>
    </row>
    <row r="87" spans="1:31" ht="15" customHeight="1">
      <c r="A87" s="415"/>
      <c r="B87" s="375"/>
      <c r="C87" s="375"/>
      <c r="D87" s="375"/>
      <c r="E87" s="375"/>
      <c r="F87" s="375"/>
      <c r="G87" s="375"/>
      <c r="H87" s="375"/>
      <c r="I87" s="375"/>
      <c r="J87" s="375"/>
      <c r="K87" s="375"/>
      <c r="L87" s="416"/>
      <c r="M87" s="375"/>
      <c r="N87" s="375"/>
      <c r="O87" s="375"/>
      <c r="P87" s="375"/>
      <c r="Q87" s="375"/>
      <c r="R87" s="375"/>
      <c r="S87" s="375"/>
      <c r="T87" s="375"/>
      <c r="U87" s="375"/>
      <c r="V87" s="375"/>
      <c r="W87" s="375"/>
      <c r="X87" s="375"/>
      <c r="Y87" s="375"/>
      <c r="Z87" s="417"/>
      <c r="AA87" s="376"/>
      <c r="AB87" s="375"/>
      <c r="AC87" s="375"/>
      <c r="AD87" s="375"/>
      <c r="AE87" s="375"/>
    </row>
    <row r="88" spans="1:31" ht="15" customHeight="1">
      <c r="A88" s="415"/>
      <c r="B88" s="375"/>
      <c r="C88" s="375"/>
      <c r="D88" s="375"/>
      <c r="E88" s="375"/>
      <c r="F88" s="375"/>
      <c r="G88" s="375"/>
      <c r="H88" s="375"/>
      <c r="I88" s="375"/>
      <c r="J88" s="375"/>
      <c r="K88" s="375"/>
      <c r="L88" s="416"/>
      <c r="M88" s="375"/>
      <c r="N88" s="375"/>
      <c r="O88" s="375"/>
      <c r="P88" s="375"/>
      <c r="Q88" s="375"/>
      <c r="R88" s="375"/>
      <c r="S88" s="375"/>
      <c r="T88" s="375"/>
      <c r="U88" s="375"/>
      <c r="V88" s="375"/>
      <c r="W88" s="375"/>
      <c r="X88" s="375"/>
      <c r="Y88" s="375"/>
      <c r="Z88" s="417"/>
      <c r="AA88" s="376"/>
      <c r="AB88" s="375"/>
      <c r="AC88" s="375"/>
      <c r="AD88" s="375"/>
      <c r="AE88" s="375"/>
    </row>
    <row r="89" spans="1:31" ht="15" customHeight="1">
      <c r="A89" s="415"/>
      <c r="B89" s="375"/>
      <c r="C89" s="375"/>
      <c r="D89" s="375"/>
      <c r="E89" s="375"/>
      <c r="F89" s="375"/>
      <c r="G89" s="375"/>
      <c r="H89" s="375"/>
      <c r="I89" s="375"/>
      <c r="J89" s="375"/>
      <c r="K89" s="375"/>
      <c r="L89" s="416"/>
      <c r="M89" s="375"/>
      <c r="N89" s="375"/>
      <c r="O89" s="375"/>
      <c r="P89" s="375"/>
      <c r="Q89" s="375"/>
      <c r="R89" s="375"/>
      <c r="S89" s="375"/>
      <c r="T89" s="375"/>
      <c r="U89" s="375"/>
      <c r="V89" s="375"/>
      <c r="W89" s="375"/>
      <c r="X89" s="375"/>
      <c r="Y89" s="375"/>
      <c r="Z89" s="417"/>
      <c r="AA89" s="376"/>
      <c r="AB89" s="375"/>
      <c r="AC89" s="375"/>
      <c r="AD89" s="375"/>
      <c r="AE89" s="375"/>
    </row>
    <row r="90" spans="1:31" ht="15" customHeight="1">
      <c r="A90" s="415"/>
      <c r="B90" s="375"/>
      <c r="C90" s="375"/>
      <c r="D90" s="375"/>
      <c r="E90" s="375"/>
      <c r="F90" s="375"/>
      <c r="G90" s="375"/>
      <c r="H90" s="375"/>
      <c r="I90" s="375"/>
      <c r="J90" s="375"/>
      <c r="K90" s="375"/>
      <c r="L90" s="416"/>
      <c r="M90" s="375"/>
      <c r="N90" s="375"/>
      <c r="O90" s="375"/>
      <c r="P90" s="375"/>
      <c r="Q90" s="375"/>
      <c r="R90" s="375"/>
      <c r="S90" s="375"/>
      <c r="T90" s="375"/>
      <c r="U90" s="375"/>
      <c r="V90" s="375"/>
      <c r="W90" s="375"/>
      <c r="X90" s="375"/>
      <c r="Y90" s="375"/>
      <c r="Z90" s="417"/>
      <c r="AA90" s="376"/>
      <c r="AB90" s="375"/>
      <c r="AC90" s="375"/>
      <c r="AD90" s="375"/>
      <c r="AE90" s="375"/>
    </row>
    <row r="91" spans="1:31" ht="15" customHeight="1">
      <c r="A91" s="415"/>
      <c r="B91" s="375"/>
      <c r="C91" s="375"/>
      <c r="D91" s="375"/>
      <c r="E91" s="375"/>
      <c r="F91" s="375"/>
      <c r="G91" s="375"/>
      <c r="H91" s="375"/>
      <c r="I91" s="375"/>
      <c r="J91" s="375"/>
      <c r="K91" s="375"/>
      <c r="L91" s="416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75"/>
      <c r="X91" s="375"/>
      <c r="Y91" s="375"/>
      <c r="Z91" s="417"/>
      <c r="AA91" s="376"/>
      <c r="AB91" s="375"/>
      <c r="AC91" s="375"/>
      <c r="AD91" s="375"/>
      <c r="AE91" s="375"/>
    </row>
    <row r="92" spans="1:31" ht="15" customHeight="1">
      <c r="A92" s="415"/>
      <c r="B92" s="375"/>
      <c r="C92" s="375"/>
      <c r="D92" s="375"/>
      <c r="E92" s="375"/>
      <c r="F92" s="375"/>
      <c r="G92" s="375"/>
      <c r="H92" s="375"/>
      <c r="I92" s="375"/>
      <c r="J92" s="375"/>
      <c r="K92" s="375"/>
      <c r="L92" s="416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5"/>
      <c r="Y92" s="375"/>
      <c r="Z92" s="417"/>
      <c r="AA92" s="376"/>
      <c r="AB92" s="375"/>
      <c r="AC92" s="375"/>
      <c r="AD92" s="375"/>
      <c r="AE92" s="375"/>
    </row>
    <row r="93" spans="1:31" ht="15" customHeight="1">
      <c r="A93" s="415"/>
      <c r="B93" s="375"/>
      <c r="C93" s="375"/>
      <c r="D93" s="375"/>
      <c r="E93" s="375"/>
      <c r="F93" s="375"/>
      <c r="G93" s="375"/>
      <c r="H93" s="375"/>
      <c r="I93" s="375"/>
      <c r="J93" s="375"/>
      <c r="K93" s="375"/>
      <c r="L93" s="416"/>
      <c r="M93" s="375"/>
      <c r="N93" s="375"/>
      <c r="O93" s="375"/>
      <c r="P93" s="375"/>
      <c r="Q93" s="375"/>
      <c r="R93" s="375"/>
      <c r="S93" s="375"/>
      <c r="T93" s="375"/>
      <c r="U93" s="375"/>
      <c r="V93" s="375"/>
      <c r="W93" s="375"/>
      <c r="X93" s="375"/>
      <c r="Y93" s="375"/>
      <c r="Z93" s="417"/>
      <c r="AA93" s="376"/>
      <c r="AB93" s="375"/>
      <c r="AC93" s="375"/>
      <c r="AD93" s="375"/>
      <c r="AE93" s="375"/>
    </row>
    <row r="94" spans="1:31" ht="15" customHeight="1">
      <c r="A94" s="415"/>
      <c r="B94" s="375"/>
      <c r="C94" s="375"/>
      <c r="D94" s="375"/>
      <c r="E94" s="375"/>
      <c r="F94" s="375"/>
      <c r="G94" s="375"/>
      <c r="H94" s="375"/>
      <c r="I94" s="375"/>
      <c r="J94" s="375"/>
      <c r="K94" s="375"/>
      <c r="L94" s="416"/>
      <c r="M94" s="375"/>
      <c r="N94" s="375"/>
      <c r="O94" s="375"/>
      <c r="P94" s="375"/>
      <c r="Q94" s="375"/>
      <c r="R94" s="375"/>
      <c r="S94" s="375"/>
      <c r="T94" s="375"/>
      <c r="U94" s="375"/>
      <c r="V94" s="375"/>
      <c r="W94" s="375"/>
      <c r="X94" s="375"/>
      <c r="Y94" s="375"/>
      <c r="Z94" s="417"/>
      <c r="AA94" s="376"/>
      <c r="AB94" s="375"/>
      <c r="AC94" s="375"/>
      <c r="AD94" s="375"/>
      <c r="AE94" s="375"/>
    </row>
    <row r="95" spans="1:31" ht="15" customHeight="1">
      <c r="A95" s="415"/>
      <c r="B95" s="375"/>
      <c r="C95" s="375"/>
      <c r="D95" s="375"/>
      <c r="E95" s="375"/>
      <c r="F95" s="375"/>
      <c r="G95" s="375"/>
      <c r="H95" s="375"/>
      <c r="I95" s="375"/>
      <c r="J95" s="375"/>
      <c r="K95" s="375"/>
      <c r="L95" s="416"/>
      <c r="M95" s="375"/>
      <c r="N95" s="375"/>
      <c r="O95" s="375"/>
      <c r="P95" s="375"/>
      <c r="Q95" s="375"/>
      <c r="R95" s="375"/>
      <c r="S95" s="375"/>
      <c r="T95" s="375"/>
      <c r="U95" s="375"/>
      <c r="V95" s="375"/>
      <c r="W95" s="375"/>
      <c r="X95" s="375"/>
      <c r="Y95" s="375"/>
      <c r="Z95" s="417"/>
      <c r="AA95" s="376"/>
      <c r="AB95" s="375"/>
      <c r="AC95" s="375"/>
      <c r="AD95" s="375"/>
      <c r="AE95" s="375"/>
    </row>
    <row r="96" spans="1:31" ht="15" customHeight="1">
      <c r="A96" s="415"/>
      <c r="B96" s="375"/>
      <c r="C96" s="375"/>
      <c r="D96" s="375"/>
      <c r="E96" s="375"/>
      <c r="F96" s="375"/>
      <c r="G96" s="375"/>
      <c r="H96" s="375"/>
      <c r="I96" s="375"/>
      <c r="J96" s="375"/>
      <c r="K96" s="375"/>
      <c r="L96" s="416"/>
      <c r="M96" s="375"/>
      <c r="N96" s="375"/>
      <c r="O96" s="375"/>
      <c r="P96" s="375"/>
      <c r="Q96" s="375"/>
      <c r="R96" s="375"/>
      <c r="S96" s="375"/>
      <c r="T96" s="375"/>
      <c r="U96" s="375"/>
      <c r="V96" s="375"/>
      <c r="W96" s="375"/>
      <c r="X96" s="375"/>
      <c r="Y96" s="375"/>
      <c r="Z96" s="417"/>
      <c r="AA96" s="376"/>
      <c r="AB96" s="375"/>
      <c r="AC96" s="375"/>
      <c r="AD96" s="375"/>
      <c r="AE96" s="375"/>
    </row>
    <row r="97" spans="1:31" ht="15" customHeight="1">
      <c r="A97" s="415"/>
      <c r="B97" s="375"/>
      <c r="C97" s="375"/>
      <c r="D97" s="375"/>
      <c r="E97" s="375"/>
      <c r="F97" s="375"/>
      <c r="G97" s="375"/>
      <c r="H97" s="375"/>
      <c r="I97" s="375"/>
      <c r="J97" s="375"/>
      <c r="K97" s="375"/>
      <c r="L97" s="416"/>
      <c r="M97" s="375"/>
      <c r="N97" s="375"/>
      <c r="O97" s="375"/>
      <c r="P97" s="375"/>
      <c r="Q97" s="375"/>
      <c r="R97" s="375"/>
      <c r="S97" s="375"/>
      <c r="T97" s="375"/>
      <c r="U97" s="375"/>
      <c r="V97" s="375"/>
      <c r="W97" s="375"/>
      <c r="X97" s="375"/>
      <c r="Y97" s="375"/>
      <c r="Z97" s="417"/>
      <c r="AA97" s="376"/>
      <c r="AB97" s="375"/>
      <c r="AC97" s="375"/>
      <c r="AD97" s="375"/>
      <c r="AE97" s="375"/>
    </row>
    <row r="98" spans="1:31" ht="15" customHeight="1">
      <c r="A98" s="415"/>
      <c r="B98" s="375"/>
      <c r="C98" s="375"/>
      <c r="D98" s="375"/>
      <c r="E98" s="375"/>
      <c r="F98" s="375"/>
      <c r="G98" s="375"/>
      <c r="H98" s="375"/>
      <c r="I98" s="375"/>
      <c r="J98" s="375"/>
      <c r="K98" s="375"/>
      <c r="L98" s="416"/>
      <c r="M98" s="375"/>
      <c r="N98" s="375"/>
      <c r="O98" s="375"/>
      <c r="P98" s="375"/>
      <c r="Q98" s="375"/>
      <c r="R98" s="375"/>
      <c r="S98" s="375"/>
      <c r="T98" s="375"/>
      <c r="U98" s="375"/>
      <c r="V98" s="375"/>
      <c r="W98" s="375"/>
      <c r="X98" s="375"/>
      <c r="Y98" s="375"/>
      <c r="Z98" s="417"/>
      <c r="AA98" s="376"/>
      <c r="AB98" s="375"/>
      <c r="AC98" s="375"/>
      <c r="AD98" s="375"/>
      <c r="AE98" s="375"/>
    </row>
    <row r="99" spans="1:31" ht="15" customHeight="1">
      <c r="A99" s="415"/>
      <c r="B99" s="375"/>
      <c r="C99" s="375"/>
      <c r="D99" s="375"/>
      <c r="E99" s="375"/>
      <c r="F99" s="375"/>
      <c r="G99" s="375"/>
      <c r="H99" s="375"/>
      <c r="I99" s="375"/>
      <c r="J99" s="375"/>
      <c r="K99" s="375"/>
      <c r="L99" s="416"/>
      <c r="M99" s="375"/>
      <c r="N99" s="375"/>
      <c r="O99" s="375"/>
      <c r="P99" s="375"/>
      <c r="Q99" s="375"/>
      <c r="R99" s="375"/>
      <c r="S99" s="375"/>
      <c r="T99" s="375"/>
      <c r="U99" s="375"/>
      <c r="V99" s="375"/>
      <c r="W99" s="375"/>
      <c r="X99" s="375"/>
      <c r="Y99" s="375"/>
      <c r="Z99" s="417"/>
      <c r="AA99" s="376"/>
      <c r="AB99" s="375"/>
      <c r="AC99" s="375"/>
      <c r="AD99" s="375"/>
      <c r="AE99" s="375"/>
    </row>
    <row r="100" spans="1:31" ht="15" customHeight="1">
      <c r="A100" s="415"/>
      <c r="B100" s="375"/>
      <c r="C100" s="375"/>
      <c r="D100" s="375"/>
      <c r="E100" s="375"/>
      <c r="F100" s="375"/>
      <c r="G100" s="375"/>
      <c r="H100" s="375"/>
      <c r="I100" s="375"/>
      <c r="J100" s="375"/>
      <c r="K100" s="375"/>
      <c r="L100" s="416"/>
      <c r="M100" s="375"/>
      <c r="N100" s="375"/>
      <c r="O100" s="375"/>
      <c r="P100" s="375"/>
      <c r="Q100" s="375"/>
      <c r="R100" s="375"/>
      <c r="S100" s="375"/>
      <c r="T100" s="375"/>
      <c r="U100" s="375"/>
      <c r="V100" s="375"/>
      <c r="W100" s="375"/>
      <c r="X100" s="375"/>
      <c r="Y100" s="375"/>
      <c r="Z100" s="417"/>
      <c r="AA100" s="376"/>
      <c r="AB100" s="375"/>
      <c r="AC100" s="375"/>
      <c r="AD100" s="375"/>
      <c r="AE100" s="375"/>
    </row>
    <row r="101" spans="1:31" ht="15" customHeight="1">
      <c r="A101" s="415"/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416"/>
      <c r="M101" s="375"/>
      <c r="N101" s="375"/>
      <c r="O101" s="375"/>
      <c r="P101" s="375"/>
      <c r="Q101" s="375"/>
      <c r="R101" s="375"/>
      <c r="S101" s="375"/>
      <c r="T101" s="375"/>
      <c r="U101" s="375"/>
      <c r="V101" s="375"/>
      <c r="W101" s="375"/>
      <c r="X101" s="375"/>
      <c r="Y101" s="375"/>
      <c r="Z101" s="417"/>
      <c r="AA101" s="376"/>
      <c r="AB101" s="375"/>
      <c r="AC101" s="375"/>
      <c r="AD101" s="375"/>
      <c r="AE101" s="375"/>
    </row>
    <row r="102" spans="1:31" ht="15" customHeight="1">
      <c r="A102" s="415"/>
      <c r="B102" s="375"/>
      <c r="C102" s="375"/>
      <c r="D102" s="375"/>
      <c r="E102" s="375"/>
      <c r="F102" s="375"/>
      <c r="G102" s="375"/>
      <c r="H102" s="375"/>
      <c r="I102" s="375"/>
      <c r="J102" s="375"/>
      <c r="K102" s="375"/>
      <c r="L102" s="416"/>
      <c r="M102" s="375"/>
      <c r="N102" s="375"/>
      <c r="O102" s="375"/>
      <c r="P102" s="375"/>
      <c r="Q102" s="375"/>
      <c r="R102" s="375"/>
      <c r="S102" s="375"/>
      <c r="T102" s="375"/>
      <c r="U102" s="375"/>
      <c r="V102" s="375"/>
      <c r="W102" s="375"/>
      <c r="X102" s="375"/>
      <c r="Y102" s="375"/>
      <c r="Z102" s="417"/>
      <c r="AA102" s="376"/>
      <c r="AB102" s="375"/>
      <c r="AC102" s="375"/>
      <c r="AD102" s="375"/>
      <c r="AE102" s="375"/>
    </row>
    <row r="103" spans="1:31" ht="15" customHeight="1">
      <c r="A103" s="415"/>
      <c r="B103" s="375"/>
      <c r="C103" s="375"/>
      <c r="D103" s="375"/>
      <c r="E103" s="375"/>
      <c r="F103" s="375"/>
      <c r="G103" s="375"/>
      <c r="H103" s="375"/>
      <c r="I103" s="375"/>
      <c r="J103" s="375"/>
      <c r="K103" s="375"/>
      <c r="L103" s="416"/>
      <c r="M103" s="375"/>
      <c r="N103" s="375"/>
      <c r="O103" s="375"/>
      <c r="P103" s="375"/>
      <c r="Q103" s="375"/>
      <c r="R103" s="375"/>
      <c r="S103" s="375"/>
      <c r="T103" s="375"/>
      <c r="U103" s="375"/>
      <c r="V103" s="375"/>
      <c r="W103" s="375"/>
      <c r="X103" s="375"/>
      <c r="Y103" s="375"/>
      <c r="Z103" s="417"/>
      <c r="AA103" s="376"/>
      <c r="AB103" s="375"/>
      <c r="AC103" s="375"/>
      <c r="AD103" s="375"/>
      <c r="AE103" s="375"/>
    </row>
    <row r="104" spans="1:31" ht="15" customHeight="1">
      <c r="A104" s="415"/>
      <c r="B104" s="375"/>
      <c r="C104" s="375"/>
      <c r="D104" s="375"/>
      <c r="E104" s="375"/>
      <c r="F104" s="375"/>
      <c r="G104" s="375"/>
      <c r="H104" s="375"/>
      <c r="I104" s="375"/>
      <c r="J104" s="375"/>
      <c r="K104" s="375"/>
      <c r="L104" s="416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75"/>
      <c r="X104" s="375"/>
      <c r="Y104" s="375"/>
      <c r="Z104" s="417"/>
      <c r="AA104" s="376"/>
      <c r="AB104" s="375"/>
      <c r="AC104" s="375"/>
      <c r="AD104" s="375"/>
      <c r="AE104" s="375"/>
    </row>
    <row r="105" spans="1:31" ht="15" customHeight="1">
      <c r="A105" s="415"/>
      <c r="B105" s="375"/>
      <c r="C105" s="375"/>
      <c r="D105" s="375"/>
      <c r="E105" s="375"/>
      <c r="F105" s="375"/>
      <c r="G105" s="375"/>
      <c r="H105" s="375"/>
      <c r="I105" s="375"/>
      <c r="J105" s="375"/>
      <c r="K105" s="375"/>
      <c r="L105" s="416"/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75"/>
      <c r="X105" s="375"/>
      <c r="Y105" s="375"/>
      <c r="Z105" s="417"/>
      <c r="AA105" s="376"/>
      <c r="AB105" s="375"/>
      <c r="AC105" s="375"/>
      <c r="AD105" s="375"/>
      <c r="AE105" s="375"/>
    </row>
    <row r="106" spans="1:31" ht="15" customHeight="1">
      <c r="A106" s="415"/>
      <c r="B106" s="375"/>
      <c r="C106" s="375"/>
      <c r="D106" s="375"/>
      <c r="E106" s="375"/>
      <c r="F106" s="375"/>
      <c r="G106" s="375"/>
      <c r="H106" s="375"/>
      <c r="I106" s="375"/>
      <c r="J106" s="375"/>
      <c r="K106" s="375"/>
      <c r="L106" s="416"/>
      <c r="M106" s="375"/>
      <c r="N106" s="375"/>
      <c r="O106" s="375"/>
      <c r="P106" s="375"/>
      <c r="Q106" s="375"/>
      <c r="R106" s="375"/>
      <c r="S106" s="375"/>
      <c r="T106" s="375"/>
      <c r="U106" s="375"/>
      <c r="V106" s="375"/>
      <c r="W106" s="375"/>
      <c r="X106" s="375"/>
      <c r="Y106" s="375"/>
      <c r="Z106" s="417"/>
      <c r="AA106" s="376"/>
      <c r="AB106" s="375"/>
      <c r="AC106" s="375"/>
      <c r="AD106" s="375"/>
      <c r="AE106" s="375"/>
    </row>
    <row r="107" spans="1:31" ht="15" customHeight="1">
      <c r="A107" s="415"/>
      <c r="B107" s="375"/>
      <c r="C107" s="375"/>
      <c r="D107" s="375"/>
      <c r="E107" s="375"/>
      <c r="F107" s="375"/>
      <c r="G107" s="375"/>
      <c r="H107" s="375"/>
      <c r="I107" s="375"/>
      <c r="J107" s="375"/>
      <c r="K107" s="375"/>
      <c r="L107" s="416"/>
      <c r="M107" s="375"/>
      <c r="N107" s="375"/>
      <c r="O107" s="375"/>
      <c r="P107" s="375"/>
      <c r="Q107" s="375"/>
      <c r="R107" s="375"/>
      <c r="S107" s="375"/>
      <c r="T107" s="375"/>
      <c r="U107" s="375"/>
      <c r="V107" s="375"/>
      <c r="W107" s="375"/>
      <c r="X107" s="375"/>
      <c r="Y107" s="375"/>
      <c r="Z107" s="417"/>
      <c r="AA107" s="376"/>
      <c r="AB107" s="375"/>
      <c r="AC107" s="375"/>
      <c r="AD107" s="375"/>
      <c r="AE107" s="375"/>
    </row>
    <row r="108" spans="1:31" ht="15" customHeight="1">
      <c r="A108" s="415"/>
      <c r="B108" s="375"/>
      <c r="C108" s="375"/>
      <c r="D108" s="375"/>
      <c r="E108" s="375"/>
      <c r="F108" s="375"/>
      <c r="G108" s="375"/>
      <c r="H108" s="375"/>
      <c r="I108" s="375"/>
      <c r="J108" s="375"/>
      <c r="K108" s="375"/>
      <c r="L108" s="416"/>
      <c r="M108" s="375"/>
      <c r="N108" s="375"/>
      <c r="O108" s="375"/>
      <c r="P108" s="375"/>
      <c r="Q108" s="375"/>
      <c r="R108" s="375"/>
      <c r="S108" s="375"/>
      <c r="T108" s="375"/>
      <c r="U108" s="375"/>
      <c r="V108" s="375"/>
      <c r="W108" s="375"/>
      <c r="X108" s="375"/>
      <c r="Y108" s="375"/>
      <c r="Z108" s="417"/>
      <c r="AA108" s="376"/>
      <c r="AB108" s="375"/>
      <c r="AC108" s="375"/>
      <c r="AD108" s="375"/>
      <c r="AE108" s="375"/>
    </row>
    <row r="109" spans="1:31" ht="15" customHeight="1">
      <c r="A109" s="415"/>
      <c r="B109" s="375"/>
      <c r="C109" s="375"/>
      <c r="D109" s="375"/>
      <c r="E109" s="375"/>
      <c r="F109" s="375"/>
      <c r="G109" s="375"/>
      <c r="H109" s="375"/>
      <c r="I109" s="375"/>
      <c r="J109" s="375"/>
      <c r="K109" s="375"/>
      <c r="L109" s="416"/>
      <c r="M109" s="375"/>
      <c r="N109" s="375"/>
      <c r="O109" s="375"/>
      <c r="P109" s="375"/>
      <c r="Q109" s="375"/>
      <c r="R109" s="375"/>
      <c r="S109" s="375"/>
      <c r="T109" s="375"/>
      <c r="U109" s="375"/>
      <c r="V109" s="375"/>
      <c r="W109" s="375"/>
      <c r="X109" s="375"/>
      <c r="Y109" s="375"/>
      <c r="Z109" s="417"/>
      <c r="AA109" s="376"/>
      <c r="AB109" s="375"/>
      <c r="AC109" s="375"/>
      <c r="AD109" s="375"/>
      <c r="AE109" s="375"/>
    </row>
    <row r="110" spans="1:31" ht="15" customHeight="1">
      <c r="A110" s="415"/>
      <c r="B110" s="375"/>
      <c r="C110" s="375"/>
      <c r="D110" s="375"/>
      <c r="E110" s="375"/>
      <c r="F110" s="375"/>
      <c r="G110" s="375"/>
      <c r="H110" s="375"/>
      <c r="I110" s="375"/>
      <c r="J110" s="375"/>
      <c r="K110" s="375"/>
      <c r="L110" s="416"/>
      <c r="M110" s="375"/>
      <c r="N110" s="375"/>
      <c r="O110" s="375"/>
      <c r="P110" s="375"/>
      <c r="Q110" s="375"/>
      <c r="R110" s="375"/>
      <c r="S110" s="375"/>
      <c r="T110" s="375"/>
      <c r="U110" s="375"/>
      <c r="V110" s="375"/>
      <c r="W110" s="375"/>
      <c r="X110" s="375"/>
      <c r="Y110" s="375"/>
      <c r="Z110" s="417"/>
      <c r="AA110" s="376"/>
      <c r="AB110" s="375"/>
      <c r="AC110" s="375"/>
      <c r="AD110" s="375"/>
      <c r="AE110" s="375"/>
    </row>
    <row r="111" spans="1:31" ht="15" customHeight="1">
      <c r="A111" s="415"/>
      <c r="B111" s="375"/>
      <c r="C111" s="375"/>
      <c r="D111" s="375"/>
      <c r="E111" s="375"/>
      <c r="F111" s="375"/>
      <c r="G111" s="375"/>
      <c r="H111" s="375"/>
      <c r="I111" s="375"/>
      <c r="J111" s="375"/>
      <c r="K111" s="375"/>
      <c r="L111" s="416"/>
      <c r="M111" s="375"/>
      <c r="N111" s="375"/>
      <c r="O111" s="375"/>
      <c r="P111" s="375"/>
      <c r="Q111" s="375"/>
      <c r="R111" s="375"/>
      <c r="S111" s="375"/>
      <c r="T111" s="375"/>
      <c r="U111" s="375"/>
      <c r="V111" s="375"/>
      <c r="W111" s="375"/>
      <c r="X111" s="375"/>
      <c r="Y111" s="375"/>
      <c r="Z111" s="417"/>
      <c r="AA111" s="376"/>
      <c r="AB111" s="375"/>
      <c r="AC111" s="375"/>
      <c r="AD111" s="375"/>
      <c r="AE111" s="375"/>
    </row>
    <row r="112" spans="1:31" ht="15" customHeight="1">
      <c r="A112" s="415"/>
      <c r="B112" s="375"/>
      <c r="C112" s="375"/>
      <c r="D112" s="375"/>
      <c r="E112" s="375"/>
      <c r="F112" s="375"/>
      <c r="G112" s="375"/>
      <c r="H112" s="375"/>
      <c r="I112" s="375"/>
      <c r="J112" s="375"/>
      <c r="K112" s="375"/>
      <c r="L112" s="416"/>
      <c r="M112" s="375"/>
      <c r="N112" s="375"/>
      <c r="O112" s="375"/>
      <c r="P112" s="375"/>
      <c r="Q112" s="375"/>
      <c r="R112" s="375"/>
      <c r="S112" s="375"/>
      <c r="T112" s="375"/>
      <c r="U112" s="375"/>
      <c r="V112" s="375"/>
      <c r="W112" s="375"/>
      <c r="X112" s="375"/>
      <c r="Y112" s="375"/>
      <c r="Z112" s="417"/>
      <c r="AA112" s="376"/>
      <c r="AB112" s="375"/>
      <c r="AC112" s="375"/>
      <c r="AD112" s="375"/>
      <c r="AE112" s="375"/>
    </row>
    <row r="113" spans="1:31" ht="15" customHeight="1">
      <c r="A113" s="415"/>
      <c r="B113" s="375"/>
      <c r="C113" s="375"/>
      <c r="D113" s="375"/>
      <c r="E113" s="375"/>
      <c r="F113" s="375"/>
      <c r="G113" s="375"/>
      <c r="H113" s="375"/>
      <c r="I113" s="375"/>
      <c r="J113" s="375"/>
      <c r="K113" s="375"/>
      <c r="L113" s="416"/>
      <c r="M113" s="375"/>
      <c r="N113" s="375"/>
      <c r="O113" s="375"/>
      <c r="P113" s="375"/>
      <c r="Q113" s="375"/>
      <c r="R113" s="375"/>
      <c r="S113" s="375"/>
      <c r="T113" s="375"/>
      <c r="U113" s="375"/>
      <c r="V113" s="375"/>
      <c r="W113" s="375"/>
      <c r="X113" s="375"/>
      <c r="Y113" s="375"/>
      <c r="Z113" s="417"/>
      <c r="AA113" s="376"/>
      <c r="AB113" s="375"/>
      <c r="AC113" s="375"/>
      <c r="AD113" s="375"/>
      <c r="AE113" s="375"/>
    </row>
    <row r="114" spans="1:31" ht="15" customHeight="1">
      <c r="A114" s="415"/>
      <c r="B114" s="375"/>
      <c r="C114" s="375"/>
      <c r="D114" s="375"/>
      <c r="E114" s="375"/>
      <c r="F114" s="375"/>
      <c r="G114" s="375"/>
      <c r="H114" s="375"/>
      <c r="I114" s="375"/>
      <c r="J114" s="375"/>
      <c r="K114" s="375"/>
      <c r="L114" s="416"/>
      <c r="M114" s="375"/>
      <c r="N114" s="375"/>
      <c r="O114" s="375"/>
      <c r="P114" s="375"/>
      <c r="Q114" s="375"/>
      <c r="R114" s="375"/>
      <c r="S114" s="375"/>
      <c r="T114" s="375"/>
      <c r="U114" s="375"/>
      <c r="V114" s="375"/>
      <c r="W114" s="375"/>
      <c r="X114" s="375"/>
      <c r="Y114" s="375"/>
      <c r="Z114" s="417"/>
      <c r="AA114" s="376"/>
      <c r="AB114" s="375"/>
      <c r="AC114" s="375"/>
      <c r="AD114" s="375"/>
      <c r="AE114" s="375"/>
    </row>
    <row r="115" spans="1:31" ht="15" customHeight="1">
      <c r="A115" s="415"/>
      <c r="B115" s="375"/>
      <c r="C115" s="375"/>
      <c r="D115" s="375"/>
      <c r="E115" s="375"/>
      <c r="F115" s="375"/>
      <c r="G115" s="375"/>
      <c r="H115" s="375"/>
      <c r="I115" s="375"/>
      <c r="J115" s="375"/>
      <c r="K115" s="375"/>
      <c r="L115" s="416"/>
      <c r="M115" s="375"/>
      <c r="N115" s="375"/>
      <c r="O115" s="375"/>
      <c r="P115" s="375"/>
      <c r="Q115" s="375"/>
      <c r="R115" s="375"/>
      <c r="S115" s="375"/>
      <c r="T115" s="375"/>
      <c r="U115" s="375"/>
      <c r="V115" s="375"/>
      <c r="W115" s="375"/>
      <c r="X115" s="375"/>
      <c r="Y115" s="375"/>
      <c r="Z115" s="417"/>
      <c r="AA115" s="376"/>
      <c r="AB115" s="375"/>
      <c r="AC115" s="375"/>
      <c r="AD115" s="375"/>
      <c r="AE115" s="375"/>
    </row>
    <row r="116" spans="1:31" ht="15" customHeight="1">
      <c r="A116" s="415"/>
      <c r="B116" s="375"/>
      <c r="C116" s="375"/>
      <c r="D116" s="375"/>
      <c r="E116" s="375"/>
      <c r="F116" s="375"/>
      <c r="G116" s="375"/>
      <c r="H116" s="375"/>
      <c r="I116" s="375"/>
      <c r="J116" s="375"/>
      <c r="K116" s="375"/>
      <c r="L116" s="416"/>
      <c r="M116" s="375"/>
      <c r="N116" s="375"/>
      <c r="O116" s="375"/>
      <c r="P116" s="375"/>
      <c r="Q116" s="375"/>
      <c r="R116" s="375"/>
      <c r="S116" s="375"/>
      <c r="T116" s="375"/>
      <c r="U116" s="375"/>
      <c r="V116" s="375"/>
      <c r="W116" s="375"/>
      <c r="X116" s="375"/>
      <c r="Y116" s="375"/>
      <c r="Z116" s="417"/>
      <c r="AA116" s="376"/>
      <c r="AB116" s="375"/>
      <c r="AC116" s="375"/>
      <c r="AD116" s="375"/>
      <c r="AE116" s="375"/>
    </row>
    <row r="117" spans="1:31" ht="15" customHeight="1">
      <c r="A117" s="415"/>
      <c r="B117" s="375"/>
      <c r="C117" s="375"/>
      <c r="D117" s="375"/>
      <c r="E117" s="375"/>
      <c r="F117" s="375"/>
      <c r="G117" s="375"/>
      <c r="H117" s="375"/>
      <c r="I117" s="375"/>
      <c r="J117" s="375"/>
      <c r="K117" s="375"/>
      <c r="L117" s="416"/>
      <c r="M117" s="375"/>
      <c r="N117" s="375"/>
      <c r="O117" s="375"/>
      <c r="P117" s="375"/>
      <c r="Q117" s="375"/>
      <c r="R117" s="375"/>
      <c r="S117" s="375"/>
      <c r="T117" s="375"/>
      <c r="U117" s="375"/>
      <c r="V117" s="375"/>
      <c r="W117" s="375"/>
      <c r="X117" s="375"/>
      <c r="Y117" s="375"/>
      <c r="Z117" s="417"/>
      <c r="AA117" s="376"/>
      <c r="AB117" s="375"/>
      <c r="AC117" s="375"/>
      <c r="AD117" s="375"/>
      <c r="AE117" s="375"/>
    </row>
    <row r="118" spans="1:31" ht="15" customHeight="1">
      <c r="A118" s="415"/>
      <c r="B118" s="375"/>
      <c r="C118" s="375"/>
      <c r="D118" s="375"/>
      <c r="E118" s="375"/>
      <c r="F118" s="375"/>
      <c r="G118" s="375"/>
      <c r="H118" s="375"/>
      <c r="I118" s="375"/>
      <c r="J118" s="375"/>
      <c r="K118" s="375"/>
      <c r="L118" s="416"/>
      <c r="M118" s="375"/>
      <c r="N118" s="375"/>
      <c r="O118" s="375"/>
      <c r="P118" s="375"/>
      <c r="Q118" s="375"/>
      <c r="R118" s="375"/>
      <c r="S118" s="375"/>
      <c r="T118" s="375"/>
      <c r="U118" s="375"/>
      <c r="V118" s="375"/>
      <c r="W118" s="375"/>
      <c r="X118" s="375"/>
      <c r="Y118" s="375"/>
      <c r="Z118" s="417"/>
      <c r="AA118" s="376"/>
      <c r="AB118" s="375"/>
      <c r="AC118" s="375"/>
      <c r="AD118" s="375"/>
      <c r="AE118" s="375"/>
    </row>
    <row r="119" spans="1:31" ht="15" customHeight="1">
      <c r="A119" s="415"/>
      <c r="B119" s="375"/>
      <c r="C119" s="375"/>
      <c r="D119" s="375"/>
      <c r="E119" s="375"/>
      <c r="F119" s="375"/>
      <c r="G119" s="375"/>
      <c r="H119" s="375"/>
      <c r="I119" s="375"/>
      <c r="J119" s="375"/>
      <c r="K119" s="375"/>
      <c r="L119" s="416"/>
      <c r="M119" s="375"/>
      <c r="N119" s="375"/>
      <c r="O119" s="375"/>
      <c r="P119" s="375"/>
      <c r="Q119" s="375"/>
      <c r="R119" s="375"/>
      <c r="S119" s="375"/>
      <c r="T119" s="375"/>
      <c r="U119" s="375"/>
      <c r="V119" s="375"/>
      <c r="W119" s="375"/>
      <c r="X119" s="375"/>
      <c r="Y119" s="375"/>
      <c r="Z119" s="417"/>
      <c r="AA119" s="376"/>
      <c r="AB119" s="375"/>
      <c r="AC119" s="375"/>
      <c r="AD119" s="375"/>
      <c r="AE119" s="375"/>
    </row>
    <row r="120" spans="1:31" ht="15" customHeight="1">
      <c r="A120" s="415"/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416"/>
      <c r="M120" s="375"/>
      <c r="N120" s="375"/>
      <c r="O120" s="375"/>
      <c r="P120" s="375"/>
      <c r="Q120" s="375"/>
      <c r="R120" s="375"/>
      <c r="S120" s="375"/>
      <c r="T120" s="375"/>
      <c r="U120" s="375"/>
      <c r="V120" s="375"/>
      <c r="W120" s="375"/>
      <c r="X120" s="375"/>
      <c r="Y120" s="375"/>
      <c r="Z120" s="417"/>
      <c r="AA120" s="376"/>
      <c r="AB120" s="375"/>
      <c r="AC120" s="375"/>
      <c r="AD120" s="375"/>
      <c r="AE120" s="375"/>
    </row>
    <row r="121" spans="1:31" ht="15" customHeight="1">
      <c r="A121" s="415"/>
      <c r="B121" s="375"/>
      <c r="C121" s="375"/>
      <c r="D121" s="375"/>
      <c r="E121" s="375"/>
      <c r="F121" s="375"/>
      <c r="G121" s="375"/>
      <c r="H121" s="375"/>
      <c r="I121" s="375"/>
      <c r="J121" s="375"/>
      <c r="K121" s="375"/>
      <c r="L121" s="416"/>
      <c r="M121" s="375"/>
      <c r="N121" s="375"/>
      <c r="O121" s="375"/>
      <c r="P121" s="375"/>
      <c r="Q121" s="375"/>
      <c r="R121" s="375"/>
      <c r="S121" s="375"/>
      <c r="T121" s="375"/>
      <c r="U121" s="375"/>
      <c r="V121" s="375"/>
      <c r="W121" s="375"/>
      <c r="X121" s="375"/>
      <c r="Y121" s="375"/>
      <c r="Z121" s="417"/>
      <c r="AA121" s="376"/>
      <c r="AB121" s="375"/>
      <c r="AC121" s="375"/>
      <c r="AD121" s="375"/>
      <c r="AE121" s="375"/>
    </row>
    <row r="122" spans="1:31" ht="15" customHeight="1">
      <c r="A122" s="415"/>
      <c r="B122" s="375"/>
      <c r="C122" s="375"/>
      <c r="D122" s="375"/>
      <c r="E122" s="375"/>
      <c r="F122" s="375"/>
      <c r="G122" s="375"/>
      <c r="H122" s="375"/>
      <c r="I122" s="375"/>
      <c r="J122" s="375"/>
      <c r="K122" s="375"/>
      <c r="L122" s="375"/>
      <c r="M122" s="411"/>
      <c r="N122" s="411"/>
      <c r="O122" s="411"/>
      <c r="P122" s="411"/>
      <c r="Q122" s="411"/>
      <c r="R122" s="411"/>
      <c r="S122" s="411"/>
      <c r="T122" s="411"/>
      <c r="U122" s="411"/>
      <c r="V122" s="411"/>
      <c r="W122" s="411"/>
      <c r="X122" s="411"/>
      <c r="Y122" s="411"/>
      <c r="Z122" s="418"/>
      <c r="AA122" s="419"/>
      <c r="AB122" s="411"/>
      <c r="AC122" s="411"/>
      <c r="AD122" s="411"/>
      <c r="AE122" s="411"/>
    </row>
    <row r="123" spans="1:31" ht="15" customHeight="1">
      <c r="A123" s="415"/>
      <c r="B123" s="375"/>
      <c r="C123" s="375"/>
      <c r="D123" s="375"/>
      <c r="E123" s="375"/>
      <c r="F123" s="375"/>
      <c r="G123" s="375"/>
      <c r="H123" s="375"/>
      <c r="I123" s="375"/>
      <c r="J123" s="375"/>
      <c r="K123" s="375"/>
      <c r="L123" s="375"/>
      <c r="M123" s="375"/>
      <c r="N123" s="375"/>
      <c r="O123" s="375"/>
      <c r="P123" s="375"/>
      <c r="Q123" s="375"/>
      <c r="R123" s="375"/>
      <c r="S123" s="375"/>
      <c r="T123" s="375"/>
      <c r="U123" s="375"/>
      <c r="V123" s="375"/>
      <c r="W123" s="375"/>
      <c r="X123" s="375"/>
      <c r="Y123" s="375"/>
      <c r="Z123" s="417"/>
      <c r="AA123" s="376"/>
      <c r="AB123" s="375"/>
      <c r="AC123" s="375"/>
      <c r="AD123" s="375"/>
      <c r="AE123" s="375"/>
    </row>
    <row r="124" spans="1:31" ht="15" customHeight="1">
      <c r="A124" s="415"/>
      <c r="B124" s="375"/>
      <c r="C124" s="375"/>
      <c r="D124" s="375"/>
      <c r="E124" s="375"/>
      <c r="F124" s="375"/>
      <c r="G124" s="375"/>
      <c r="H124" s="375"/>
      <c r="I124" s="375"/>
      <c r="J124" s="375"/>
      <c r="K124" s="375"/>
      <c r="L124" s="375"/>
      <c r="M124" s="375"/>
      <c r="N124" s="375"/>
      <c r="O124" s="375"/>
      <c r="P124" s="375"/>
      <c r="Q124" s="375"/>
      <c r="R124" s="375"/>
      <c r="S124" s="375"/>
      <c r="T124" s="375"/>
      <c r="U124" s="375"/>
      <c r="V124" s="375"/>
      <c r="W124" s="375"/>
      <c r="X124" s="375"/>
      <c r="Y124" s="375"/>
      <c r="Z124" s="417"/>
      <c r="AA124" s="376"/>
      <c r="AB124" s="375"/>
      <c r="AC124" s="375"/>
      <c r="AD124" s="375"/>
      <c r="AE124" s="375"/>
    </row>
    <row r="125" spans="1:31" ht="15" customHeight="1">
      <c r="A125" s="415"/>
      <c r="B125" s="375"/>
      <c r="C125" s="375"/>
      <c r="D125" s="375"/>
      <c r="E125" s="375"/>
      <c r="F125" s="375"/>
      <c r="G125" s="375"/>
      <c r="H125" s="375"/>
      <c r="I125" s="375"/>
      <c r="J125" s="375"/>
      <c r="K125" s="375"/>
      <c r="L125" s="375"/>
      <c r="M125" s="375"/>
      <c r="N125" s="375"/>
      <c r="O125" s="375"/>
      <c r="P125" s="375"/>
      <c r="Q125" s="375"/>
      <c r="R125" s="375"/>
      <c r="S125" s="375"/>
      <c r="T125" s="375"/>
      <c r="U125" s="375"/>
      <c r="V125" s="375"/>
      <c r="W125" s="375"/>
      <c r="X125" s="375"/>
      <c r="Y125" s="375"/>
      <c r="Z125" s="417"/>
      <c r="AA125" s="376"/>
      <c r="AB125" s="375"/>
      <c r="AC125" s="375"/>
      <c r="AD125" s="375"/>
      <c r="AE125" s="375"/>
    </row>
    <row r="126" spans="1:31" ht="15" customHeight="1">
      <c r="A126" s="415"/>
      <c r="B126" s="375"/>
      <c r="C126" s="375"/>
      <c r="D126" s="375"/>
      <c r="E126" s="375"/>
      <c r="F126" s="375"/>
      <c r="G126" s="375"/>
      <c r="H126" s="375"/>
      <c r="I126" s="375"/>
      <c r="J126" s="375"/>
      <c r="K126" s="375"/>
      <c r="L126" s="375"/>
      <c r="M126" s="375"/>
      <c r="N126" s="375"/>
      <c r="O126" s="375"/>
      <c r="P126" s="375"/>
      <c r="Q126" s="375"/>
      <c r="R126" s="375"/>
      <c r="S126" s="375"/>
      <c r="T126" s="375"/>
      <c r="U126" s="375"/>
      <c r="V126" s="375"/>
      <c r="W126" s="375"/>
      <c r="X126" s="375"/>
      <c r="Y126" s="375"/>
      <c r="Z126" s="417"/>
      <c r="AA126" s="376"/>
      <c r="AB126" s="375"/>
      <c r="AC126" s="375"/>
      <c r="AD126" s="375"/>
      <c r="AE126" s="375"/>
    </row>
    <row r="127" spans="1:31" ht="15" customHeight="1">
      <c r="A127" s="415"/>
      <c r="B127" s="375"/>
      <c r="C127" s="375"/>
      <c r="D127" s="375"/>
      <c r="E127" s="375"/>
      <c r="F127" s="375"/>
      <c r="G127" s="375"/>
      <c r="H127" s="375"/>
      <c r="I127" s="375"/>
      <c r="J127" s="375"/>
      <c r="K127" s="375"/>
      <c r="L127" s="375"/>
      <c r="M127" s="375"/>
      <c r="N127" s="375"/>
      <c r="O127" s="375"/>
      <c r="P127" s="375"/>
      <c r="Q127" s="375"/>
      <c r="R127" s="375"/>
      <c r="S127" s="375"/>
      <c r="T127" s="375"/>
      <c r="U127" s="375"/>
      <c r="V127" s="375"/>
      <c r="W127" s="375"/>
      <c r="X127" s="375"/>
      <c r="Y127" s="375"/>
      <c r="Z127" s="417"/>
      <c r="AA127" s="376"/>
      <c r="AB127" s="375"/>
      <c r="AC127" s="375"/>
      <c r="AD127" s="375"/>
      <c r="AE127" s="375"/>
    </row>
    <row r="128" spans="1:31" ht="15" customHeight="1">
      <c r="A128" s="415"/>
      <c r="B128" s="375"/>
      <c r="C128" s="375"/>
      <c r="D128" s="375"/>
      <c r="E128" s="375"/>
      <c r="F128" s="375"/>
      <c r="G128" s="375"/>
      <c r="H128" s="375"/>
      <c r="I128" s="375"/>
      <c r="J128" s="375"/>
      <c r="K128" s="375"/>
      <c r="L128" s="375"/>
      <c r="M128" s="375"/>
      <c r="N128" s="375"/>
      <c r="O128" s="375"/>
      <c r="P128" s="375"/>
      <c r="Q128" s="375"/>
      <c r="R128" s="375"/>
      <c r="S128" s="375"/>
      <c r="T128" s="375"/>
      <c r="U128" s="375"/>
      <c r="V128" s="375"/>
      <c r="W128" s="375"/>
      <c r="X128" s="375"/>
      <c r="Y128" s="375"/>
      <c r="Z128" s="417"/>
      <c r="AA128" s="376"/>
      <c r="AB128" s="375"/>
      <c r="AC128" s="375"/>
      <c r="AD128" s="375"/>
      <c r="AE128" s="375"/>
    </row>
    <row r="129" spans="1:31" ht="15" customHeight="1">
      <c r="A129" s="415"/>
      <c r="B129" s="375"/>
      <c r="C129" s="375"/>
      <c r="D129" s="375"/>
      <c r="E129" s="375"/>
      <c r="F129" s="375"/>
      <c r="G129" s="375"/>
      <c r="H129" s="375"/>
      <c r="I129" s="375"/>
      <c r="J129" s="375"/>
      <c r="K129" s="375"/>
      <c r="L129" s="375"/>
      <c r="M129" s="375"/>
      <c r="N129" s="375"/>
      <c r="O129" s="375"/>
      <c r="P129" s="375"/>
      <c r="Q129" s="375"/>
      <c r="R129" s="375"/>
      <c r="S129" s="375"/>
      <c r="T129" s="375"/>
      <c r="U129" s="375"/>
      <c r="V129" s="375"/>
      <c r="W129" s="375"/>
      <c r="X129" s="375"/>
      <c r="Y129" s="375"/>
      <c r="Z129" s="417"/>
      <c r="AA129" s="376"/>
      <c r="AB129" s="375"/>
      <c r="AC129" s="375"/>
      <c r="AD129" s="375"/>
      <c r="AE129" s="375"/>
    </row>
    <row r="130" spans="1:31" ht="15" customHeight="1">
      <c r="A130" s="415"/>
      <c r="B130" s="375"/>
      <c r="C130" s="375"/>
      <c r="D130" s="375"/>
      <c r="E130" s="375"/>
      <c r="F130" s="375"/>
      <c r="G130" s="375"/>
      <c r="H130" s="375"/>
      <c r="I130" s="375"/>
      <c r="J130" s="375"/>
      <c r="K130" s="375"/>
      <c r="L130" s="375"/>
      <c r="M130" s="375"/>
      <c r="N130" s="375"/>
      <c r="O130" s="375"/>
      <c r="P130" s="375"/>
      <c r="Q130" s="375"/>
      <c r="R130" s="375"/>
      <c r="S130" s="375"/>
      <c r="T130" s="375"/>
      <c r="U130" s="375"/>
      <c r="V130" s="375"/>
      <c r="W130" s="375"/>
      <c r="X130" s="375"/>
      <c r="Y130" s="375"/>
      <c r="Z130" s="417"/>
      <c r="AA130" s="376"/>
      <c r="AB130" s="375"/>
      <c r="AC130" s="375"/>
      <c r="AD130" s="375"/>
      <c r="AE130" s="375"/>
    </row>
    <row r="131" spans="1:31" ht="15" customHeight="1">
      <c r="A131" s="415"/>
      <c r="B131" s="375"/>
      <c r="C131" s="375"/>
      <c r="D131" s="375"/>
      <c r="E131" s="375"/>
      <c r="F131" s="375"/>
      <c r="G131" s="375"/>
      <c r="H131" s="375"/>
      <c r="I131" s="375"/>
      <c r="J131" s="375"/>
      <c r="K131" s="375"/>
      <c r="L131" s="375"/>
      <c r="M131" s="375"/>
      <c r="N131" s="375"/>
      <c r="O131" s="375"/>
      <c r="P131" s="375"/>
      <c r="Q131" s="375"/>
      <c r="R131" s="375"/>
      <c r="S131" s="375"/>
      <c r="T131" s="375"/>
      <c r="U131" s="375"/>
      <c r="V131" s="375"/>
      <c r="W131" s="375"/>
      <c r="X131" s="375"/>
      <c r="Y131" s="375"/>
      <c r="Z131" s="417"/>
      <c r="AA131" s="376"/>
      <c r="AB131" s="375"/>
      <c r="AC131" s="375"/>
      <c r="AD131" s="375"/>
      <c r="AE131" s="375"/>
    </row>
    <row r="132" spans="1:31" ht="15" customHeight="1">
      <c r="A132" s="415"/>
      <c r="B132" s="375"/>
      <c r="C132" s="375"/>
      <c r="D132" s="375"/>
      <c r="E132" s="375"/>
      <c r="F132" s="375"/>
      <c r="G132" s="375"/>
      <c r="H132" s="375"/>
      <c r="I132" s="375"/>
      <c r="J132" s="375"/>
      <c r="K132" s="375"/>
      <c r="L132" s="375"/>
      <c r="M132" s="375"/>
      <c r="N132" s="375"/>
      <c r="O132" s="375"/>
      <c r="P132" s="375"/>
      <c r="Q132" s="375"/>
      <c r="R132" s="375"/>
      <c r="S132" s="375"/>
      <c r="T132" s="375"/>
      <c r="U132" s="375"/>
      <c r="V132" s="375"/>
      <c r="W132" s="375"/>
      <c r="X132" s="375"/>
      <c r="Y132" s="375"/>
      <c r="Z132" s="417"/>
      <c r="AA132" s="376"/>
      <c r="AB132" s="375"/>
      <c r="AC132" s="375"/>
      <c r="AD132" s="375"/>
      <c r="AE132" s="375"/>
    </row>
    <row r="133" spans="1:31" ht="15" customHeight="1">
      <c r="A133" s="415"/>
      <c r="B133" s="375"/>
      <c r="C133" s="375"/>
      <c r="D133" s="375"/>
      <c r="E133" s="375"/>
      <c r="F133" s="375"/>
      <c r="G133" s="375"/>
      <c r="H133" s="375"/>
      <c r="I133" s="375"/>
      <c r="J133" s="375"/>
      <c r="K133" s="375"/>
      <c r="L133" s="375"/>
      <c r="M133" s="375"/>
      <c r="N133" s="375"/>
      <c r="O133" s="375"/>
      <c r="P133" s="375"/>
      <c r="Q133" s="375"/>
      <c r="R133" s="375"/>
      <c r="S133" s="375"/>
      <c r="T133" s="375"/>
      <c r="U133" s="375"/>
      <c r="V133" s="375"/>
      <c r="W133" s="375"/>
      <c r="X133" s="375"/>
      <c r="Y133" s="375"/>
      <c r="Z133" s="417"/>
      <c r="AA133" s="376"/>
      <c r="AB133" s="375"/>
      <c r="AC133" s="375"/>
      <c r="AD133" s="375"/>
      <c r="AE133" s="375"/>
    </row>
    <row r="134" spans="1:31" ht="15" customHeight="1">
      <c r="A134" s="415"/>
      <c r="B134" s="375"/>
      <c r="C134" s="375"/>
      <c r="D134" s="375"/>
      <c r="E134" s="375"/>
      <c r="F134" s="375"/>
      <c r="G134" s="375"/>
      <c r="H134" s="375"/>
      <c r="I134" s="375"/>
      <c r="J134" s="375"/>
      <c r="K134" s="375"/>
      <c r="L134" s="375"/>
      <c r="M134" s="375"/>
      <c r="N134" s="375"/>
      <c r="O134" s="375"/>
      <c r="P134" s="375"/>
      <c r="Q134" s="375"/>
      <c r="R134" s="375"/>
      <c r="S134" s="375"/>
      <c r="T134" s="375"/>
      <c r="U134" s="375"/>
      <c r="V134" s="375"/>
      <c r="W134" s="375"/>
      <c r="X134" s="375"/>
      <c r="Y134" s="375"/>
      <c r="Z134" s="417"/>
      <c r="AA134" s="376"/>
      <c r="AB134" s="375"/>
      <c r="AC134" s="375"/>
      <c r="AD134" s="375"/>
      <c r="AE134" s="375"/>
    </row>
    <row r="135" spans="1:31" ht="15" customHeight="1">
      <c r="A135" s="415"/>
      <c r="B135" s="375"/>
      <c r="C135" s="375"/>
      <c r="D135" s="375"/>
      <c r="E135" s="375"/>
      <c r="F135" s="375"/>
      <c r="G135" s="375"/>
      <c r="H135" s="375"/>
      <c r="I135" s="375"/>
      <c r="J135" s="375"/>
      <c r="K135" s="375"/>
      <c r="L135" s="375"/>
      <c r="M135" s="375"/>
      <c r="N135" s="375"/>
      <c r="O135" s="375"/>
      <c r="P135" s="375"/>
      <c r="Q135" s="375"/>
      <c r="R135" s="375"/>
      <c r="S135" s="375"/>
      <c r="T135" s="375"/>
      <c r="U135" s="375"/>
      <c r="V135" s="375"/>
      <c r="W135" s="375"/>
      <c r="X135" s="375"/>
      <c r="Y135" s="375"/>
      <c r="Z135" s="417"/>
      <c r="AA135" s="376"/>
      <c r="AB135" s="375"/>
      <c r="AC135" s="375"/>
      <c r="AD135" s="375"/>
      <c r="AE135" s="375"/>
    </row>
    <row r="136" spans="1:31" ht="15" customHeight="1">
      <c r="A136" s="415"/>
      <c r="B136" s="375"/>
      <c r="C136" s="375"/>
      <c r="D136" s="375"/>
      <c r="E136" s="375"/>
      <c r="F136" s="375"/>
      <c r="G136" s="375"/>
      <c r="H136" s="375"/>
      <c r="I136" s="375"/>
      <c r="J136" s="375"/>
      <c r="K136" s="375"/>
      <c r="L136" s="375"/>
      <c r="M136" s="375"/>
      <c r="N136" s="375"/>
      <c r="O136" s="375"/>
      <c r="P136" s="375"/>
      <c r="Q136" s="375"/>
      <c r="R136" s="375"/>
      <c r="S136" s="375"/>
      <c r="T136" s="375"/>
      <c r="U136" s="375"/>
      <c r="V136" s="375"/>
      <c r="W136" s="375"/>
      <c r="X136" s="375"/>
      <c r="Y136" s="375"/>
      <c r="Z136" s="417"/>
      <c r="AA136" s="376"/>
      <c r="AB136" s="375"/>
      <c r="AC136" s="375"/>
      <c r="AD136" s="375"/>
      <c r="AE136" s="375"/>
    </row>
    <row r="137" spans="1:31" ht="15" customHeight="1">
      <c r="A137" s="415"/>
      <c r="B137" s="375"/>
      <c r="C137" s="375"/>
      <c r="D137" s="375"/>
      <c r="E137" s="375"/>
      <c r="F137" s="375"/>
      <c r="G137" s="375"/>
      <c r="H137" s="375"/>
      <c r="I137" s="375"/>
      <c r="J137" s="375"/>
      <c r="K137" s="375"/>
      <c r="L137" s="375"/>
      <c r="M137" s="375"/>
      <c r="N137" s="375"/>
      <c r="O137" s="375"/>
      <c r="P137" s="375"/>
      <c r="Q137" s="375"/>
      <c r="R137" s="375"/>
      <c r="S137" s="375"/>
      <c r="T137" s="375"/>
      <c r="U137" s="375"/>
      <c r="V137" s="375"/>
      <c r="W137" s="375"/>
      <c r="X137" s="375"/>
      <c r="Y137" s="375"/>
      <c r="Z137" s="417"/>
      <c r="AA137" s="376"/>
      <c r="AB137" s="375"/>
      <c r="AC137" s="375"/>
      <c r="AD137" s="375"/>
      <c r="AE137" s="375"/>
    </row>
    <row r="138" spans="1:31" ht="15" customHeight="1">
      <c r="A138" s="415"/>
      <c r="B138" s="375"/>
      <c r="C138" s="375"/>
      <c r="D138" s="375"/>
      <c r="E138" s="375"/>
      <c r="F138" s="375"/>
      <c r="G138" s="375"/>
      <c r="H138" s="375"/>
      <c r="I138" s="375"/>
      <c r="J138" s="375"/>
      <c r="K138" s="375"/>
      <c r="L138" s="375"/>
      <c r="M138" s="375"/>
      <c r="N138" s="375"/>
      <c r="O138" s="375"/>
      <c r="P138" s="375"/>
      <c r="Q138" s="375"/>
      <c r="R138" s="375"/>
      <c r="S138" s="375"/>
      <c r="T138" s="375"/>
      <c r="U138" s="375"/>
      <c r="V138" s="375"/>
      <c r="W138" s="375"/>
      <c r="X138" s="375"/>
      <c r="Y138" s="375"/>
      <c r="Z138" s="417"/>
      <c r="AA138" s="376"/>
      <c r="AB138" s="375"/>
      <c r="AC138" s="375"/>
      <c r="AD138" s="375"/>
      <c r="AE138" s="375"/>
    </row>
    <row r="139" spans="1:31" ht="15" customHeight="1">
      <c r="A139" s="415"/>
      <c r="B139" s="375"/>
      <c r="C139" s="375"/>
      <c r="D139" s="375"/>
      <c r="E139" s="375"/>
      <c r="F139" s="375"/>
      <c r="G139" s="375"/>
      <c r="H139" s="375"/>
      <c r="I139" s="375"/>
      <c r="J139" s="375"/>
      <c r="K139" s="375"/>
      <c r="L139" s="375"/>
      <c r="M139" s="375"/>
      <c r="N139" s="375"/>
      <c r="O139" s="375"/>
      <c r="P139" s="375"/>
      <c r="Q139" s="375"/>
      <c r="R139" s="375"/>
      <c r="S139" s="375"/>
      <c r="T139" s="375"/>
      <c r="U139" s="375"/>
      <c r="V139" s="375"/>
      <c r="W139" s="375"/>
      <c r="X139" s="375"/>
      <c r="Y139" s="375"/>
      <c r="Z139" s="417"/>
      <c r="AA139" s="376"/>
      <c r="AB139" s="375"/>
      <c r="AC139" s="375"/>
      <c r="AD139" s="375"/>
      <c r="AE139" s="375"/>
    </row>
    <row r="140" spans="1:31" ht="15" customHeight="1">
      <c r="A140" s="415"/>
      <c r="B140" s="375"/>
      <c r="C140" s="375"/>
      <c r="D140" s="375"/>
      <c r="E140" s="375"/>
      <c r="F140" s="375"/>
      <c r="G140" s="375"/>
      <c r="H140" s="375"/>
      <c r="I140" s="375"/>
      <c r="J140" s="375"/>
      <c r="K140" s="375"/>
      <c r="L140" s="375"/>
      <c r="M140" s="375"/>
      <c r="N140" s="375"/>
      <c r="O140" s="375"/>
      <c r="P140" s="375"/>
      <c r="Q140" s="375"/>
      <c r="R140" s="375"/>
      <c r="S140" s="375"/>
      <c r="T140" s="375"/>
      <c r="U140" s="375"/>
      <c r="V140" s="375"/>
      <c r="W140" s="375"/>
      <c r="X140" s="375"/>
      <c r="Y140" s="375"/>
      <c r="Z140" s="417"/>
      <c r="AA140" s="376"/>
      <c r="AB140" s="375"/>
      <c r="AC140" s="375"/>
      <c r="AD140" s="375"/>
      <c r="AE140" s="375"/>
    </row>
    <row r="141" spans="1:31" ht="15" customHeight="1">
      <c r="A141" s="415"/>
      <c r="B141" s="375"/>
      <c r="C141" s="375"/>
      <c r="D141" s="375"/>
      <c r="E141" s="375"/>
      <c r="F141" s="375"/>
      <c r="G141" s="375"/>
      <c r="H141" s="375"/>
      <c r="I141" s="375"/>
      <c r="J141" s="375"/>
      <c r="K141" s="375"/>
      <c r="L141" s="375"/>
      <c r="M141" s="375"/>
      <c r="N141" s="375"/>
      <c r="O141" s="375"/>
      <c r="P141" s="375"/>
      <c r="Q141" s="375"/>
      <c r="R141" s="375"/>
      <c r="S141" s="375"/>
      <c r="T141" s="375"/>
      <c r="U141" s="375"/>
      <c r="V141" s="375"/>
      <c r="W141" s="375"/>
      <c r="X141" s="375"/>
      <c r="Y141" s="375"/>
      <c r="Z141" s="417"/>
      <c r="AA141" s="376"/>
      <c r="AB141" s="375"/>
      <c r="AC141" s="375"/>
      <c r="AD141" s="375"/>
      <c r="AE141" s="375"/>
    </row>
    <row r="142" spans="1:31" ht="15" customHeight="1">
      <c r="A142" s="415"/>
      <c r="B142" s="375"/>
      <c r="C142" s="375"/>
      <c r="D142" s="375"/>
      <c r="E142" s="375"/>
      <c r="F142" s="375"/>
      <c r="G142" s="375"/>
      <c r="H142" s="375"/>
      <c r="I142" s="375"/>
      <c r="J142" s="375"/>
      <c r="K142" s="375"/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5"/>
      <c r="Y142" s="375"/>
      <c r="Z142" s="417"/>
      <c r="AA142" s="376"/>
      <c r="AB142" s="375"/>
      <c r="AC142" s="375"/>
      <c r="AD142" s="375"/>
      <c r="AE142" s="375"/>
    </row>
    <row r="143" spans="1:31" ht="15" customHeight="1">
      <c r="A143" s="415"/>
      <c r="B143" s="375"/>
      <c r="C143" s="375"/>
      <c r="D143" s="375"/>
      <c r="E143" s="375"/>
      <c r="F143" s="375"/>
      <c r="G143" s="375"/>
      <c r="H143" s="375"/>
      <c r="I143" s="375"/>
      <c r="J143" s="375"/>
      <c r="K143" s="375"/>
      <c r="L143" s="375"/>
      <c r="M143" s="375"/>
      <c r="N143" s="375"/>
      <c r="O143" s="375"/>
      <c r="P143" s="375"/>
      <c r="Q143" s="375"/>
      <c r="R143" s="375"/>
      <c r="S143" s="375"/>
      <c r="T143" s="375"/>
      <c r="U143" s="375"/>
      <c r="V143" s="375"/>
      <c r="W143" s="375"/>
      <c r="X143" s="375"/>
      <c r="Y143" s="375"/>
      <c r="Z143" s="417"/>
      <c r="AA143" s="376"/>
      <c r="AB143" s="375"/>
      <c r="AC143" s="375"/>
      <c r="AD143" s="375"/>
      <c r="AE143" s="375"/>
    </row>
    <row r="144" spans="1:31" ht="15" customHeight="1">
      <c r="A144" s="415"/>
      <c r="B144" s="375"/>
      <c r="C144" s="375"/>
      <c r="D144" s="375"/>
      <c r="E144" s="375"/>
      <c r="F144" s="375"/>
      <c r="G144" s="375"/>
      <c r="H144" s="375"/>
      <c r="I144" s="375"/>
      <c r="J144" s="375"/>
      <c r="K144" s="375"/>
      <c r="L144" s="375"/>
      <c r="M144" s="375"/>
      <c r="N144" s="375"/>
      <c r="O144" s="375"/>
      <c r="P144" s="375"/>
      <c r="Q144" s="375"/>
      <c r="R144" s="375"/>
      <c r="S144" s="375"/>
      <c r="T144" s="375"/>
      <c r="U144" s="375"/>
      <c r="V144" s="375"/>
      <c r="W144" s="375"/>
      <c r="X144" s="375"/>
      <c r="Y144" s="375"/>
      <c r="Z144" s="417"/>
      <c r="AA144" s="376"/>
      <c r="AB144" s="375"/>
      <c r="AC144" s="375"/>
      <c r="AD144" s="375"/>
      <c r="AE144" s="375"/>
    </row>
    <row r="145" spans="1:31" ht="15" customHeight="1">
      <c r="A145" s="415"/>
      <c r="B145" s="375"/>
      <c r="C145" s="375"/>
      <c r="D145" s="375"/>
      <c r="E145" s="375"/>
      <c r="F145" s="375"/>
      <c r="G145" s="375"/>
      <c r="H145" s="375"/>
      <c r="I145" s="375"/>
      <c r="J145" s="375"/>
      <c r="K145" s="375"/>
      <c r="L145" s="375"/>
      <c r="M145" s="375"/>
      <c r="N145" s="375"/>
      <c r="O145" s="375"/>
      <c r="P145" s="375"/>
      <c r="Q145" s="375"/>
      <c r="R145" s="375"/>
      <c r="S145" s="375"/>
      <c r="T145" s="375"/>
      <c r="U145" s="375"/>
      <c r="V145" s="375"/>
      <c r="W145" s="375"/>
      <c r="X145" s="375"/>
      <c r="Y145" s="375"/>
      <c r="Z145" s="417"/>
      <c r="AA145" s="376"/>
      <c r="AB145" s="375"/>
      <c r="AC145" s="375"/>
      <c r="AD145" s="375"/>
      <c r="AE145" s="375"/>
    </row>
    <row r="146" spans="1:31" ht="15" customHeight="1">
      <c r="A146" s="415"/>
      <c r="B146" s="375"/>
      <c r="C146" s="375"/>
      <c r="D146" s="375"/>
      <c r="E146" s="375"/>
      <c r="F146" s="375"/>
      <c r="G146" s="375"/>
      <c r="H146" s="375"/>
      <c r="I146" s="375"/>
      <c r="J146" s="375"/>
      <c r="K146" s="375"/>
      <c r="L146" s="375"/>
      <c r="M146" s="375"/>
      <c r="N146" s="375"/>
      <c r="O146" s="375"/>
      <c r="P146" s="375"/>
      <c r="Q146" s="375"/>
      <c r="R146" s="375"/>
      <c r="S146" s="375"/>
      <c r="T146" s="375"/>
      <c r="U146" s="375"/>
      <c r="V146" s="375"/>
      <c r="W146" s="375"/>
      <c r="X146" s="375"/>
      <c r="Y146" s="375"/>
      <c r="Z146" s="417"/>
      <c r="AA146" s="376"/>
      <c r="AB146" s="375"/>
      <c r="AC146" s="375"/>
      <c r="AD146" s="375"/>
      <c r="AE146" s="375"/>
    </row>
    <row r="147" spans="1:31" ht="15" customHeight="1">
      <c r="A147" s="415"/>
      <c r="B147" s="375"/>
      <c r="C147" s="375"/>
      <c r="D147" s="375"/>
      <c r="E147" s="375"/>
      <c r="F147" s="375"/>
      <c r="G147" s="375"/>
      <c r="H147" s="375"/>
      <c r="I147" s="375"/>
      <c r="J147" s="375"/>
      <c r="K147" s="375"/>
      <c r="L147" s="375"/>
      <c r="M147" s="375"/>
      <c r="N147" s="375"/>
      <c r="O147" s="375"/>
      <c r="P147" s="375"/>
      <c r="Q147" s="375"/>
      <c r="R147" s="375"/>
      <c r="S147" s="375"/>
      <c r="T147" s="375"/>
      <c r="U147" s="375"/>
      <c r="V147" s="375"/>
      <c r="W147" s="375"/>
      <c r="X147" s="375"/>
      <c r="Y147" s="375"/>
      <c r="Z147" s="417"/>
      <c r="AA147" s="376"/>
      <c r="AB147" s="375"/>
      <c r="AC147" s="375"/>
      <c r="AD147" s="375"/>
      <c r="AE147" s="375"/>
    </row>
    <row r="148" spans="1:31" ht="15" customHeight="1">
      <c r="A148" s="415"/>
      <c r="B148" s="375"/>
      <c r="C148" s="375"/>
      <c r="D148" s="375"/>
      <c r="E148" s="375"/>
      <c r="F148" s="375"/>
      <c r="G148" s="375"/>
      <c r="H148" s="375"/>
      <c r="I148" s="375"/>
      <c r="J148" s="375"/>
      <c r="K148" s="375"/>
      <c r="L148" s="375"/>
      <c r="M148" s="375"/>
      <c r="N148" s="375"/>
      <c r="O148" s="375"/>
      <c r="P148" s="375"/>
      <c r="Q148" s="375"/>
      <c r="R148" s="375"/>
      <c r="S148" s="375"/>
      <c r="T148" s="375"/>
      <c r="U148" s="375"/>
      <c r="V148" s="375"/>
      <c r="W148" s="375"/>
      <c r="X148" s="375"/>
      <c r="Y148" s="375"/>
      <c r="Z148" s="417"/>
      <c r="AA148" s="376"/>
      <c r="AB148" s="375"/>
      <c r="AC148" s="375"/>
      <c r="AD148" s="375"/>
      <c r="AE148" s="375"/>
    </row>
    <row r="149" spans="1:31" ht="15" customHeight="1">
      <c r="A149" s="415"/>
      <c r="B149" s="375"/>
      <c r="C149" s="375"/>
      <c r="D149" s="375"/>
      <c r="E149" s="375"/>
      <c r="F149" s="375"/>
      <c r="G149" s="375"/>
      <c r="H149" s="375"/>
      <c r="I149" s="375"/>
      <c r="J149" s="375"/>
      <c r="K149" s="375"/>
      <c r="L149" s="375"/>
      <c r="M149" s="375"/>
      <c r="N149" s="375"/>
      <c r="O149" s="375"/>
      <c r="P149" s="375"/>
      <c r="Q149" s="375"/>
      <c r="R149" s="375"/>
      <c r="S149" s="375"/>
      <c r="T149" s="375"/>
      <c r="U149" s="375"/>
      <c r="V149" s="375"/>
      <c r="W149" s="375"/>
      <c r="X149" s="375"/>
      <c r="Y149" s="375"/>
      <c r="Z149" s="417"/>
      <c r="AA149" s="376"/>
      <c r="AB149" s="375"/>
      <c r="AC149" s="375"/>
      <c r="AD149" s="375"/>
      <c r="AE149" s="375"/>
    </row>
    <row r="150" spans="1:31" ht="15" customHeight="1">
      <c r="A150" s="415"/>
      <c r="B150" s="375"/>
      <c r="C150" s="375"/>
      <c r="D150" s="375"/>
      <c r="E150" s="375"/>
      <c r="F150" s="375"/>
      <c r="G150" s="375"/>
      <c r="H150" s="375"/>
      <c r="I150" s="375"/>
      <c r="J150" s="375"/>
      <c r="K150" s="375"/>
      <c r="L150" s="375"/>
      <c r="M150" s="375"/>
      <c r="N150" s="375"/>
      <c r="O150" s="375"/>
      <c r="P150" s="375"/>
      <c r="Q150" s="375"/>
      <c r="R150" s="375"/>
      <c r="S150" s="375"/>
      <c r="T150" s="375"/>
      <c r="U150" s="375"/>
      <c r="V150" s="375"/>
      <c r="W150" s="375"/>
      <c r="X150" s="375"/>
      <c r="Y150" s="375"/>
      <c r="Z150" s="417"/>
      <c r="AA150" s="376"/>
      <c r="AB150" s="375"/>
      <c r="AC150" s="375"/>
      <c r="AD150" s="375"/>
      <c r="AE150" s="375"/>
    </row>
    <row r="151" spans="1:31" ht="15" customHeight="1">
      <c r="A151" s="415"/>
      <c r="B151" s="375"/>
      <c r="C151" s="375"/>
      <c r="D151" s="375"/>
      <c r="E151" s="375"/>
      <c r="F151" s="375"/>
      <c r="G151" s="375"/>
      <c r="H151" s="375"/>
      <c r="I151" s="375"/>
      <c r="J151" s="375"/>
      <c r="K151" s="375"/>
      <c r="L151" s="375"/>
      <c r="M151" s="375"/>
      <c r="N151" s="375"/>
      <c r="O151" s="375"/>
      <c r="P151" s="375"/>
      <c r="Q151" s="375"/>
      <c r="R151" s="375"/>
      <c r="S151" s="375"/>
      <c r="T151" s="375"/>
      <c r="U151" s="375"/>
      <c r="V151" s="375"/>
      <c r="W151" s="375"/>
      <c r="X151" s="375"/>
      <c r="Y151" s="375"/>
      <c r="Z151" s="417"/>
      <c r="AA151" s="376"/>
      <c r="AB151" s="375"/>
      <c r="AC151" s="375"/>
      <c r="AD151" s="375"/>
      <c r="AE151" s="375"/>
    </row>
    <row r="152" spans="1:31" ht="15" customHeight="1">
      <c r="A152" s="415"/>
      <c r="B152" s="375"/>
      <c r="C152" s="375"/>
      <c r="D152" s="375"/>
      <c r="E152" s="375"/>
      <c r="F152" s="375"/>
      <c r="G152" s="375"/>
      <c r="H152" s="375"/>
      <c r="I152" s="375"/>
      <c r="J152" s="375"/>
      <c r="K152" s="375"/>
      <c r="L152" s="375"/>
      <c r="M152" s="375"/>
      <c r="N152" s="375"/>
      <c r="O152" s="375"/>
      <c r="P152" s="375"/>
      <c r="Q152" s="375"/>
      <c r="R152" s="375"/>
      <c r="S152" s="375"/>
      <c r="T152" s="375"/>
      <c r="U152" s="375"/>
      <c r="V152" s="375"/>
      <c r="W152" s="375"/>
      <c r="X152" s="375"/>
      <c r="Y152" s="375"/>
      <c r="Z152" s="417"/>
      <c r="AA152" s="376"/>
      <c r="AB152" s="375"/>
      <c r="AC152" s="375"/>
      <c r="AD152" s="375"/>
      <c r="AE152" s="375"/>
    </row>
    <row r="153" spans="1:31" ht="15" customHeight="1">
      <c r="A153" s="415"/>
      <c r="B153" s="375"/>
      <c r="C153" s="375"/>
      <c r="D153" s="375"/>
      <c r="E153" s="375"/>
      <c r="F153" s="375"/>
      <c r="G153" s="375"/>
      <c r="H153" s="375"/>
      <c r="I153" s="375"/>
      <c r="J153" s="375"/>
      <c r="K153" s="375"/>
      <c r="L153" s="375"/>
      <c r="M153" s="375"/>
      <c r="N153" s="375"/>
      <c r="O153" s="375"/>
      <c r="P153" s="375"/>
      <c r="Q153" s="375"/>
      <c r="R153" s="375"/>
      <c r="S153" s="375"/>
      <c r="T153" s="375"/>
      <c r="U153" s="375"/>
      <c r="V153" s="375"/>
      <c r="W153" s="375"/>
      <c r="X153" s="375"/>
      <c r="Y153" s="375"/>
      <c r="Z153" s="417"/>
      <c r="AA153" s="376"/>
      <c r="AB153" s="375"/>
      <c r="AC153" s="375"/>
      <c r="AD153" s="375"/>
      <c r="AE153" s="375"/>
    </row>
    <row r="154" spans="1:31" ht="15" customHeight="1">
      <c r="A154" s="415"/>
      <c r="B154" s="375"/>
      <c r="C154" s="375"/>
      <c r="D154" s="375"/>
      <c r="E154" s="375"/>
      <c r="F154" s="375"/>
      <c r="G154" s="375"/>
      <c r="H154" s="375"/>
      <c r="I154" s="375"/>
      <c r="J154" s="375"/>
      <c r="K154" s="375"/>
      <c r="L154" s="375"/>
      <c r="M154" s="375"/>
      <c r="N154" s="375"/>
      <c r="O154" s="375"/>
      <c r="P154" s="375"/>
      <c r="Q154" s="375"/>
      <c r="R154" s="375"/>
      <c r="S154" s="375"/>
      <c r="T154" s="375"/>
      <c r="U154" s="375"/>
      <c r="V154" s="375"/>
      <c r="W154" s="375"/>
      <c r="X154" s="375"/>
      <c r="Y154" s="375"/>
      <c r="Z154" s="417"/>
      <c r="AA154" s="376"/>
      <c r="AB154" s="375"/>
      <c r="AC154" s="375"/>
      <c r="AD154" s="375"/>
      <c r="AE154" s="375"/>
    </row>
    <row r="155" spans="1:31" ht="15" customHeight="1">
      <c r="A155" s="415"/>
      <c r="B155" s="375"/>
      <c r="C155" s="375"/>
      <c r="D155" s="375"/>
      <c r="E155" s="375"/>
      <c r="F155" s="375"/>
      <c r="G155" s="375"/>
      <c r="H155" s="375"/>
      <c r="I155" s="375"/>
      <c r="J155" s="375"/>
      <c r="K155" s="375"/>
      <c r="L155" s="375"/>
      <c r="M155" s="375"/>
      <c r="N155" s="375"/>
      <c r="O155" s="375"/>
      <c r="P155" s="375"/>
      <c r="Q155" s="375"/>
      <c r="R155" s="375"/>
      <c r="S155" s="375"/>
      <c r="T155" s="375"/>
      <c r="U155" s="375"/>
      <c r="V155" s="375"/>
      <c r="W155" s="375"/>
      <c r="X155" s="375"/>
      <c r="Y155" s="375"/>
      <c r="Z155" s="417"/>
      <c r="AA155" s="376"/>
      <c r="AB155" s="375"/>
      <c r="AC155" s="375"/>
      <c r="AD155" s="375"/>
      <c r="AE155" s="375"/>
    </row>
    <row r="156" spans="1:31" ht="15" customHeight="1">
      <c r="A156" s="415"/>
      <c r="B156" s="375"/>
      <c r="C156" s="375"/>
      <c r="D156" s="375"/>
      <c r="E156" s="375"/>
      <c r="F156" s="375"/>
      <c r="G156" s="375"/>
      <c r="H156" s="375"/>
      <c r="I156" s="375"/>
      <c r="J156" s="375"/>
      <c r="K156" s="375"/>
      <c r="L156" s="375"/>
      <c r="M156" s="375"/>
      <c r="N156" s="375"/>
      <c r="O156" s="375"/>
      <c r="P156" s="375"/>
      <c r="Q156" s="375"/>
      <c r="R156" s="375"/>
      <c r="S156" s="375"/>
      <c r="T156" s="375"/>
      <c r="U156" s="375"/>
      <c r="V156" s="375"/>
      <c r="W156" s="375"/>
      <c r="X156" s="375"/>
      <c r="Y156" s="375"/>
      <c r="Z156" s="417"/>
      <c r="AA156" s="376"/>
      <c r="AB156" s="375"/>
      <c r="AC156" s="375"/>
      <c r="AD156" s="375"/>
      <c r="AE156" s="375"/>
    </row>
    <row r="157" spans="1:31" ht="15" customHeight="1">
      <c r="A157" s="415"/>
      <c r="B157" s="375"/>
      <c r="C157" s="375"/>
      <c r="D157" s="375"/>
      <c r="E157" s="375"/>
      <c r="F157" s="375"/>
      <c r="G157" s="375"/>
      <c r="H157" s="375"/>
      <c r="I157" s="375"/>
      <c r="J157" s="375"/>
      <c r="K157" s="375"/>
      <c r="L157" s="375"/>
      <c r="M157" s="375"/>
      <c r="N157" s="375"/>
      <c r="O157" s="375"/>
      <c r="P157" s="375"/>
      <c r="Q157" s="375"/>
      <c r="R157" s="375"/>
      <c r="S157" s="375"/>
      <c r="T157" s="375"/>
      <c r="U157" s="375"/>
      <c r="V157" s="375"/>
      <c r="W157" s="375"/>
      <c r="X157" s="375"/>
      <c r="Y157" s="375"/>
      <c r="Z157" s="417"/>
      <c r="AA157" s="376"/>
      <c r="AB157" s="375"/>
      <c r="AC157" s="375"/>
      <c r="AD157" s="375"/>
      <c r="AE157" s="375"/>
    </row>
    <row r="158" spans="1:31" ht="15" customHeight="1">
      <c r="A158" s="415"/>
      <c r="B158" s="375"/>
      <c r="C158" s="375"/>
      <c r="D158" s="375"/>
      <c r="E158" s="375"/>
      <c r="F158" s="375"/>
      <c r="G158" s="375"/>
      <c r="H158" s="375"/>
      <c r="I158" s="375"/>
      <c r="J158" s="375"/>
      <c r="K158" s="375"/>
      <c r="L158" s="375"/>
      <c r="M158" s="375"/>
      <c r="N158" s="375"/>
      <c r="O158" s="375"/>
      <c r="P158" s="375"/>
      <c r="Q158" s="375"/>
      <c r="R158" s="375"/>
      <c r="S158" s="375"/>
      <c r="T158" s="375"/>
      <c r="U158" s="375"/>
      <c r="V158" s="375"/>
      <c r="W158" s="375"/>
      <c r="X158" s="375"/>
      <c r="Y158" s="375"/>
      <c r="Z158" s="417"/>
      <c r="AA158" s="376"/>
      <c r="AB158" s="375"/>
      <c r="AC158" s="375"/>
      <c r="AD158" s="375"/>
      <c r="AE158" s="375"/>
    </row>
    <row r="159" spans="1:31" ht="15" customHeight="1">
      <c r="A159" s="415"/>
      <c r="B159" s="375"/>
      <c r="C159" s="375"/>
      <c r="D159" s="375"/>
      <c r="E159" s="375"/>
      <c r="F159" s="375"/>
      <c r="G159" s="375"/>
      <c r="H159" s="375"/>
      <c r="I159" s="375"/>
      <c r="J159" s="375"/>
      <c r="K159" s="375"/>
      <c r="L159" s="375"/>
      <c r="M159" s="375"/>
      <c r="N159" s="375"/>
      <c r="O159" s="375"/>
      <c r="P159" s="375"/>
      <c r="Q159" s="375"/>
      <c r="R159" s="375"/>
      <c r="S159" s="375"/>
      <c r="T159" s="375"/>
      <c r="U159" s="375"/>
      <c r="V159" s="375"/>
      <c r="W159" s="375"/>
      <c r="X159" s="375"/>
      <c r="Y159" s="375"/>
      <c r="Z159" s="417"/>
      <c r="AA159" s="376"/>
      <c r="AB159" s="375"/>
      <c r="AC159" s="375"/>
      <c r="AD159" s="375"/>
      <c r="AE159" s="375"/>
    </row>
    <row r="160" spans="1:31" ht="15" customHeight="1">
      <c r="A160" s="415"/>
      <c r="B160" s="375"/>
      <c r="C160" s="375"/>
      <c r="D160" s="375"/>
      <c r="E160" s="375"/>
      <c r="F160" s="375"/>
      <c r="G160" s="375"/>
      <c r="H160" s="375"/>
      <c r="I160" s="375"/>
      <c r="J160" s="375"/>
      <c r="K160" s="375"/>
      <c r="L160" s="375"/>
      <c r="M160" s="375"/>
      <c r="N160" s="375"/>
      <c r="O160" s="375"/>
      <c r="P160" s="375"/>
      <c r="Q160" s="375"/>
      <c r="R160" s="375"/>
      <c r="S160" s="375"/>
      <c r="T160" s="375"/>
      <c r="U160" s="375"/>
      <c r="V160" s="375"/>
      <c r="W160" s="375"/>
      <c r="X160" s="375"/>
      <c r="Y160" s="375"/>
      <c r="Z160" s="417"/>
      <c r="AA160" s="376"/>
      <c r="AB160" s="375"/>
      <c r="AC160" s="375"/>
      <c r="AD160" s="375"/>
      <c r="AE160" s="375"/>
    </row>
    <row r="161" spans="1:31" ht="15" customHeight="1">
      <c r="A161" s="415"/>
      <c r="B161" s="375"/>
      <c r="C161" s="375"/>
      <c r="D161" s="375"/>
      <c r="E161" s="375"/>
      <c r="F161" s="375"/>
      <c r="G161" s="375"/>
      <c r="H161" s="375"/>
      <c r="I161" s="375"/>
      <c r="J161" s="375"/>
      <c r="K161" s="375"/>
      <c r="L161" s="375"/>
      <c r="M161" s="375"/>
      <c r="N161" s="375"/>
      <c r="O161" s="375"/>
      <c r="P161" s="375"/>
      <c r="Q161" s="375"/>
      <c r="R161" s="375"/>
      <c r="S161" s="375"/>
      <c r="T161" s="375"/>
      <c r="U161" s="375"/>
      <c r="V161" s="375"/>
      <c r="W161" s="375"/>
      <c r="X161" s="375"/>
      <c r="Y161" s="375"/>
      <c r="Z161" s="417"/>
      <c r="AA161" s="376"/>
      <c r="AB161" s="375"/>
      <c r="AC161" s="375"/>
      <c r="AD161" s="375"/>
      <c r="AE161" s="375"/>
    </row>
    <row r="162" spans="1:31" ht="15" customHeight="1">
      <c r="A162" s="415"/>
      <c r="B162" s="375"/>
      <c r="C162" s="375"/>
      <c r="D162" s="375"/>
      <c r="E162" s="375"/>
      <c r="F162" s="375"/>
      <c r="G162" s="375"/>
      <c r="H162" s="375"/>
      <c r="I162" s="375"/>
      <c r="J162" s="375"/>
      <c r="K162" s="375"/>
      <c r="L162" s="375"/>
      <c r="M162" s="375"/>
      <c r="N162" s="375"/>
      <c r="O162" s="375"/>
      <c r="P162" s="375"/>
      <c r="Q162" s="375"/>
      <c r="R162" s="375"/>
      <c r="S162" s="375"/>
      <c r="T162" s="375"/>
      <c r="U162" s="375"/>
      <c r="V162" s="375"/>
      <c r="W162" s="375"/>
      <c r="X162" s="375"/>
      <c r="Y162" s="375"/>
      <c r="Z162" s="417"/>
      <c r="AA162" s="376"/>
      <c r="AB162" s="375"/>
      <c r="AC162" s="375"/>
      <c r="AD162" s="375"/>
      <c r="AE162" s="375"/>
    </row>
    <row r="163" spans="1:31" ht="15" customHeight="1">
      <c r="A163" s="415"/>
      <c r="B163" s="375"/>
      <c r="C163" s="375"/>
      <c r="D163" s="375"/>
      <c r="E163" s="375"/>
      <c r="F163" s="375"/>
      <c r="G163" s="375"/>
      <c r="H163" s="375"/>
      <c r="I163" s="375"/>
      <c r="J163" s="375"/>
      <c r="K163" s="375"/>
      <c r="L163" s="375"/>
      <c r="M163" s="375"/>
      <c r="N163" s="375"/>
      <c r="O163" s="375"/>
      <c r="P163" s="375"/>
      <c r="Q163" s="375"/>
      <c r="R163" s="375"/>
      <c r="S163" s="375"/>
      <c r="T163" s="375"/>
      <c r="U163" s="375"/>
      <c r="V163" s="375"/>
      <c r="W163" s="375"/>
      <c r="X163" s="375"/>
      <c r="Y163" s="375"/>
      <c r="Z163" s="417"/>
      <c r="AA163" s="376"/>
      <c r="AB163" s="375"/>
      <c r="AC163" s="375"/>
      <c r="AD163" s="375"/>
      <c r="AE163" s="375"/>
    </row>
    <row r="164" spans="1:31" ht="15" customHeight="1">
      <c r="A164" s="415"/>
      <c r="B164" s="375"/>
      <c r="C164" s="375"/>
      <c r="D164" s="375"/>
      <c r="E164" s="375"/>
      <c r="F164" s="375"/>
      <c r="G164" s="375"/>
      <c r="H164" s="375"/>
      <c r="I164" s="375"/>
      <c r="J164" s="375"/>
      <c r="K164" s="375"/>
      <c r="L164" s="375"/>
      <c r="M164" s="375"/>
      <c r="N164" s="375"/>
      <c r="O164" s="375"/>
      <c r="P164" s="375"/>
      <c r="Q164" s="375"/>
      <c r="R164" s="375"/>
      <c r="S164" s="375"/>
      <c r="T164" s="375"/>
      <c r="U164" s="375"/>
      <c r="V164" s="375"/>
      <c r="W164" s="375"/>
      <c r="X164" s="375"/>
      <c r="Y164" s="375"/>
      <c r="Z164" s="417"/>
      <c r="AA164" s="376"/>
      <c r="AB164" s="375"/>
      <c r="AC164" s="375"/>
      <c r="AD164" s="375"/>
      <c r="AE164" s="375"/>
    </row>
    <row r="165" spans="1:31" ht="15" customHeight="1">
      <c r="A165" s="415"/>
      <c r="B165" s="375"/>
      <c r="C165" s="375"/>
      <c r="D165" s="375"/>
      <c r="E165" s="375"/>
      <c r="F165" s="375"/>
      <c r="G165" s="375"/>
      <c r="H165" s="375"/>
      <c r="I165" s="375"/>
      <c r="J165" s="375"/>
      <c r="K165" s="375"/>
      <c r="L165" s="375"/>
      <c r="M165" s="375"/>
      <c r="N165" s="375"/>
      <c r="O165" s="375"/>
      <c r="P165" s="375"/>
      <c r="Q165" s="375"/>
      <c r="R165" s="375"/>
      <c r="S165" s="375"/>
      <c r="T165" s="375"/>
      <c r="U165" s="375"/>
      <c r="V165" s="375"/>
      <c r="W165" s="375"/>
      <c r="X165" s="375"/>
      <c r="Y165" s="375"/>
      <c r="Z165" s="417"/>
      <c r="AA165" s="376"/>
      <c r="AB165" s="375"/>
      <c r="AC165" s="375"/>
      <c r="AD165" s="375"/>
      <c r="AE165" s="375"/>
    </row>
    <row r="166" spans="1:31" ht="15" customHeight="1">
      <c r="A166" s="415"/>
      <c r="B166" s="375"/>
      <c r="C166" s="375"/>
      <c r="D166" s="375"/>
      <c r="E166" s="375"/>
      <c r="F166" s="375"/>
      <c r="G166" s="375"/>
      <c r="H166" s="375"/>
      <c r="I166" s="375"/>
      <c r="J166" s="375"/>
      <c r="K166" s="375"/>
      <c r="L166" s="375"/>
      <c r="M166" s="375"/>
      <c r="N166" s="375"/>
      <c r="O166" s="375"/>
      <c r="P166" s="375"/>
      <c r="Q166" s="375"/>
      <c r="R166" s="375"/>
      <c r="S166" s="375"/>
      <c r="T166" s="375"/>
      <c r="U166" s="375"/>
      <c r="V166" s="375"/>
      <c r="W166" s="375"/>
      <c r="X166" s="375"/>
      <c r="Y166" s="375"/>
      <c r="Z166" s="417"/>
      <c r="AA166" s="376"/>
      <c r="AB166" s="375"/>
      <c r="AC166" s="375"/>
      <c r="AD166" s="375"/>
      <c r="AE166" s="375"/>
    </row>
    <row r="167" spans="1:31" ht="15" customHeight="1">
      <c r="A167" s="415"/>
      <c r="B167" s="375"/>
      <c r="C167" s="375"/>
      <c r="D167" s="375"/>
      <c r="E167" s="375"/>
      <c r="F167" s="375"/>
      <c r="G167" s="375"/>
      <c r="H167" s="375"/>
      <c r="I167" s="375"/>
      <c r="J167" s="375"/>
      <c r="K167" s="375"/>
      <c r="L167" s="375"/>
      <c r="M167" s="375"/>
      <c r="N167" s="375"/>
      <c r="O167" s="375"/>
      <c r="P167" s="375"/>
      <c r="Q167" s="375"/>
      <c r="R167" s="375"/>
      <c r="S167" s="375"/>
      <c r="T167" s="375"/>
      <c r="U167" s="375"/>
      <c r="V167" s="375"/>
      <c r="W167" s="375"/>
      <c r="X167" s="375"/>
      <c r="Y167" s="375"/>
      <c r="Z167" s="417"/>
      <c r="AA167" s="376"/>
      <c r="AB167" s="375"/>
      <c r="AC167" s="375"/>
      <c r="AD167" s="375"/>
      <c r="AE167" s="375"/>
    </row>
    <row r="168" spans="1:31" ht="15" customHeight="1">
      <c r="A168" s="415"/>
      <c r="B168" s="375"/>
      <c r="C168" s="375"/>
      <c r="D168" s="375"/>
      <c r="E168" s="375"/>
      <c r="F168" s="375"/>
      <c r="G168" s="375"/>
      <c r="H168" s="375"/>
      <c r="I168" s="375"/>
      <c r="J168" s="375"/>
      <c r="K168" s="375"/>
      <c r="L168" s="375"/>
      <c r="M168" s="375"/>
      <c r="N168" s="375"/>
      <c r="O168" s="375"/>
      <c r="P168" s="375"/>
      <c r="Q168" s="375"/>
      <c r="R168" s="375"/>
      <c r="S168" s="375"/>
      <c r="T168" s="375"/>
      <c r="U168" s="375"/>
      <c r="V168" s="375"/>
      <c r="W168" s="375"/>
      <c r="X168" s="375"/>
      <c r="Y168" s="375"/>
      <c r="Z168" s="417"/>
      <c r="AA168" s="376"/>
      <c r="AB168" s="375"/>
      <c r="AC168" s="375"/>
      <c r="AD168" s="375"/>
      <c r="AE168" s="375"/>
    </row>
    <row r="169" spans="1:31" ht="15" customHeight="1">
      <c r="A169" s="415"/>
      <c r="B169" s="375"/>
      <c r="C169" s="375"/>
      <c r="D169" s="375"/>
      <c r="E169" s="375"/>
      <c r="F169" s="375"/>
      <c r="G169" s="375"/>
      <c r="H169" s="375"/>
      <c r="I169" s="375"/>
      <c r="J169" s="375"/>
      <c r="K169" s="375"/>
      <c r="L169" s="375"/>
      <c r="M169" s="375"/>
      <c r="N169" s="375"/>
      <c r="O169" s="375"/>
      <c r="P169" s="375"/>
      <c r="Q169" s="375"/>
      <c r="R169" s="375"/>
      <c r="S169" s="375"/>
      <c r="T169" s="375"/>
      <c r="U169" s="375"/>
      <c r="V169" s="375"/>
      <c r="W169" s="375"/>
      <c r="X169" s="375"/>
      <c r="Y169" s="375"/>
      <c r="Z169" s="417"/>
      <c r="AA169" s="376"/>
      <c r="AB169" s="375"/>
      <c r="AC169" s="375"/>
      <c r="AD169" s="375"/>
      <c r="AE169" s="375"/>
    </row>
    <row r="170" spans="1:31" ht="15" customHeight="1">
      <c r="A170" s="415"/>
      <c r="B170" s="375"/>
      <c r="C170" s="375"/>
      <c r="D170" s="375"/>
      <c r="E170" s="375"/>
      <c r="F170" s="375"/>
      <c r="G170" s="375"/>
      <c r="H170" s="375"/>
      <c r="I170" s="375"/>
      <c r="J170" s="375"/>
      <c r="K170" s="375"/>
      <c r="L170" s="375"/>
      <c r="M170" s="375"/>
      <c r="N170" s="375"/>
      <c r="O170" s="375"/>
      <c r="P170" s="375"/>
      <c r="Q170" s="375"/>
      <c r="R170" s="375"/>
      <c r="S170" s="375"/>
      <c r="T170" s="375"/>
      <c r="U170" s="375"/>
      <c r="V170" s="375"/>
      <c r="W170" s="375"/>
      <c r="X170" s="375"/>
      <c r="Y170" s="375"/>
      <c r="Z170" s="417"/>
      <c r="AA170" s="376"/>
      <c r="AB170" s="375"/>
      <c r="AC170" s="375"/>
      <c r="AD170" s="375"/>
      <c r="AE170" s="375"/>
    </row>
    <row r="171" spans="1:31" ht="15" customHeight="1">
      <c r="A171" s="415"/>
      <c r="B171" s="375"/>
      <c r="C171" s="375"/>
      <c r="D171" s="375"/>
      <c r="E171" s="375"/>
      <c r="F171" s="375"/>
      <c r="G171" s="375"/>
      <c r="H171" s="375"/>
      <c r="I171" s="375"/>
      <c r="J171" s="375"/>
      <c r="K171" s="375"/>
      <c r="L171" s="375"/>
      <c r="M171" s="375"/>
      <c r="N171" s="375"/>
      <c r="O171" s="375"/>
      <c r="P171" s="375"/>
      <c r="Q171" s="375"/>
      <c r="R171" s="375"/>
      <c r="S171" s="375"/>
      <c r="T171" s="375"/>
      <c r="U171" s="375"/>
      <c r="V171" s="375"/>
      <c r="W171" s="375"/>
      <c r="X171" s="375"/>
      <c r="Y171" s="375"/>
      <c r="Z171" s="417"/>
      <c r="AA171" s="376"/>
      <c r="AB171" s="375"/>
      <c r="AC171" s="375"/>
      <c r="AD171" s="375"/>
      <c r="AE171" s="375"/>
    </row>
    <row r="172" spans="1:31" ht="15" customHeight="1">
      <c r="A172" s="415"/>
      <c r="B172" s="375"/>
      <c r="C172" s="375"/>
      <c r="D172" s="375"/>
      <c r="E172" s="375"/>
      <c r="F172" s="375"/>
      <c r="G172" s="375"/>
      <c r="H172" s="375"/>
      <c r="I172" s="375"/>
      <c r="J172" s="375"/>
      <c r="K172" s="375"/>
      <c r="L172" s="375"/>
      <c r="M172" s="375"/>
      <c r="N172" s="375"/>
      <c r="O172" s="375"/>
      <c r="P172" s="375"/>
      <c r="Q172" s="375"/>
      <c r="R172" s="375"/>
      <c r="S172" s="375"/>
      <c r="T172" s="375"/>
      <c r="U172" s="375"/>
      <c r="V172" s="375"/>
      <c r="W172" s="375"/>
      <c r="X172" s="375"/>
      <c r="Y172" s="375"/>
      <c r="Z172" s="417"/>
      <c r="AA172" s="376"/>
      <c r="AB172" s="375"/>
      <c r="AC172" s="375"/>
      <c r="AD172" s="375"/>
      <c r="AE172" s="375"/>
    </row>
    <row r="173" spans="1:31" ht="15" customHeight="1">
      <c r="A173" s="415"/>
      <c r="B173" s="375"/>
      <c r="C173" s="375"/>
      <c r="D173" s="375"/>
      <c r="E173" s="375"/>
      <c r="F173" s="375"/>
      <c r="G173" s="375"/>
      <c r="H173" s="375"/>
      <c r="I173" s="375"/>
      <c r="J173" s="375"/>
      <c r="K173" s="375"/>
      <c r="L173" s="375"/>
      <c r="M173" s="375"/>
      <c r="N173" s="375"/>
      <c r="O173" s="375"/>
      <c r="P173" s="375"/>
      <c r="Q173" s="375"/>
      <c r="R173" s="375"/>
      <c r="S173" s="375"/>
      <c r="T173" s="375"/>
      <c r="U173" s="375"/>
      <c r="V173" s="375"/>
      <c r="W173" s="375"/>
      <c r="X173" s="375"/>
      <c r="Y173" s="375"/>
      <c r="Z173" s="417"/>
      <c r="AA173" s="376"/>
      <c r="AB173" s="375"/>
      <c r="AC173" s="375"/>
      <c r="AD173" s="375"/>
      <c r="AE173" s="375"/>
    </row>
    <row r="174" spans="1:31" ht="15" customHeight="1">
      <c r="A174" s="415"/>
      <c r="B174" s="375"/>
      <c r="C174" s="375"/>
      <c r="D174" s="375"/>
      <c r="E174" s="375"/>
      <c r="F174" s="375"/>
      <c r="G174" s="375"/>
      <c r="H174" s="375"/>
      <c r="I174" s="375"/>
      <c r="J174" s="375"/>
      <c r="K174" s="375"/>
      <c r="L174" s="375"/>
      <c r="M174" s="375"/>
      <c r="N174" s="375"/>
      <c r="O174" s="375"/>
      <c r="P174" s="375"/>
      <c r="Q174" s="375"/>
      <c r="R174" s="375"/>
      <c r="S174" s="375"/>
      <c r="T174" s="375"/>
      <c r="U174" s="375"/>
      <c r="V174" s="375"/>
      <c r="W174" s="375"/>
      <c r="X174" s="375"/>
      <c r="Y174" s="375"/>
      <c r="Z174" s="417"/>
      <c r="AA174" s="376"/>
      <c r="AB174" s="375"/>
      <c r="AC174" s="375"/>
      <c r="AD174" s="375"/>
      <c r="AE174" s="375"/>
    </row>
    <row r="175" spans="1:31" ht="15" customHeight="1">
      <c r="A175" s="415"/>
      <c r="B175" s="375"/>
      <c r="C175" s="375"/>
      <c r="D175" s="375"/>
      <c r="E175" s="375"/>
      <c r="F175" s="375"/>
      <c r="G175" s="375"/>
      <c r="H175" s="375"/>
      <c r="I175" s="375"/>
      <c r="J175" s="375"/>
      <c r="K175" s="375"/>
      <c r="L175" s="375"/>
      <c r="M175" s="375"/>
      <c r="N175" s="375"/>
      <c r="O175" s="375"/>
      <c r="P175" s="375"/>
      <c r="Q175" s="375"/>
      <c r="R175" s="375"/>
      <c r="S175" s="375"/>
      <c r="T175" s="375"/>
      <c r="U175" s="375"/>
      <c r="V175" s="375"/>
      <c r="W175" s="375"/>
      <c r="X175" s="375"/>
      <c r="Y175" s="375"/>
      <c r="Z175" s="417"/>
      <c r="AA175" s="376"/>
      <c r="AB175" s="375"/>
      <c r="AC175" s="375"/>
      <c r="AD175" s="375"/>
      <c r="AE175" s="375"/>
    </row>
    <row r="176" spans="1:31" ht="15" customHeight="1">
      <c r="A176" s="415"/>
      <c r="B176" s="375"/>
      <c r="C176" s="375"/>
      <c r="D176" s="375"/>
      <c r="E176" s="375"/>
      <c r="F176" s="375"/>
      <c r="G176" s="375"/>
      <c r="H176" s="375"/>
      <c r="I176" s="375"/>
      <c r="J176" s="375"/>
      <c r="K176" s="375"/>
      <c r="L176" s="375"/>
      <c r="M176" s="375"/>
      <c r="N176" s="375"/>
      <c r="O176" s="375"/>
      <c r="P176" s="375"/>
      <c r="Q176" s="375"/>
      <c r="R176" s="375"/>
      <c r="S176" s="375"/>
      <c r="T176" s="375"/>
      <c r="U176" s="375"/>
      <c r="V176" s="375"/>
      <c r="W176" s="375"/>
      <c r="X176" s="375"/>
      <c r="Y176" s="375"/>
      <c r="Z176" s="417"/>
      <c r="AA176" s="376"/>
      <c r="AB176" s="375"/>
      <c r="AC176" s="375"/>
      <c r="AD176" s="375"/>
      <c r="AE176" s="375"/>
    </row>
    <row r="177" spans="1:31" ht="15" customHeight="1">
      <c r="A177" s="415"/>
      <c r="B177" s="375"/>
      <c r="C177" s="375"/>
      <c r="D177" s="375"/>
      <c r="E177" s="375"/>
      <c r="F177" s="375"/>
      <c r="G177" s="375"/>
      <c r="H177" s="375"/>
      <c r="I177" s="375"/>
      <c r="J177" s="375"/>
      <c r="K177" s="375"/>
      <c r="L177" s="375"/>
      <c r="M177" s="375"/>
      <c r="N177" s="375"/>
      <c r="O177" s="375"/>
      <c r="P177" s="375"/>
      <c r="Q177" s="375"/>
      <c r="R177" s="375"/>
      <c r="S177" s="375"/>
      <c r="T177" s="375"/>
      <c r="U177" s="375"/>
      <c r="V177" s="375"/>
      <c r="W177" s="375"/>
      <c r="X177" s="375"/>
      <c r="Y177" s="375"/>
      <c r="Z177" s="417"/>
      <c r="AA177" s="376"/>
      <c r="AB177" s="375"/>
      <c r="AC177" s="375"/>
      <c r="AD177" s="375"/>
      <c r="AE177" s="375"/>
    </row>
    <row r="178" spans="1:31" ht="15" customHeight="1">
      <c r="A178" s="415"/>
      <c r="B178" s="375"/>
      <c r="C178" s="375"/>
      <c r="D178" s="375"/>
      <c r="E178" s="375"/>
      <c r="F178" s="375"/>
      <c r="G178" s="375"/>
      <c r="H178" s="375"/>
      <c r="I178" s="375"/>
      <c r="J178" s="375"/>
      <c r="K178" s="375"/>
      <c r="L178" s="375"/>
      <c r="M178" s="375"/>
      <c r="N178" s="375"/>
      <c r="O178" s="375"/>
      <c r="P178" s="375"/>
      <c r="Q178" s="375"/>
      <c r="R178" s="375"/>
      <c r="S178" s="375"/>
      <c r="T178" s="375"/>
      <c r="U178" s="375"/>
      <c r="V178" s="375"/>
      <c r="W178" s="375"/>
      <c r="X178" s="375"/>
      <c r="Y178" s="375"/>
      <c r="Z178" s="417"/>
      <c r="AA178" s="376"/>
      <c r="AB178" s="375"/>
      <c r="AC178" s="375"/>
      <c r="AD178" s="375"/>
      <c r="AE178" s="375"/>
    </row>
    <row r="179" spans="1:31" ht="15" customHeight="1">
      <c r="A179" s="415"/>
      <c r="B179" s="375"/>
      <c r="C179" s="375"/>
      <c r="D179" s="375"/>
      <c r="E179" s="375"/>
      <c r="F179" s="375"/>
      <c r="G179" s="375"/>
      <c r="H179" s="375"/>
      <c r="I179" s="375"/>
      <c r="J179" s="375"/>
      <c r="K179" s="375"/>
      <c r="L179" s="375"/>
      <c r="M179" s="375"/>
      <c r="N179" s="375"/>
      <c r="O179" s="375"/>
      <c r="P179" s="375"/>
      <c r="Q179" s="375"/>
      <c r="R179" s="375"/>
      <c r="S179" s="375"/>
      <c r="T179" s="375"/>
      <c r="U179" s="375"/>
      <c r="V179" s="375"/>
      <c r="W179" s="375"/>
      <c r="X179" s="375"/>
      <c r="Y179" s="375"/>
      <c r="Z179" s="417"/>
      <c r="AA179" s="376"/>
      <c r="AB179" s="375"/>
      <c r="AC179" s="375"/>
      <c r="AD179" s="375"/>
      <c r="AE179" s="375"/>
    </row>
    <row r="180" spans="1:31" ht="15" customHeight="1">
      <c r="A180" s="415"/>
      <c r="B180" s="375"/>
      <c r="C180" s="375"/>
      <c r="D180" s="375"/>
      <c r="E180" s="375"/>
      <c r="F180" s="375"/>
      <c r="G180" s="375"/>
      <c r="H180" s="375"/>
      <c r="I180" s="375"/>
      <c r="J180" s="375"/>
      <c r="K180" s="375"/>
      <c r="L180" s="375"/>
      <c r="M180" s="375"/>
      <c r="N180" s="375"/>
      <c r="O180" s="375"/>
      <c r="P180" s="375"/>
      <c r="Q180" s="375"/>
      <c r="R180" s="375"/>
      <c r="S180" s="375"/>
      <c r="T180" s="375"/>
      <c r="U180" s="375"/>
      <c r="V180" s="375"/>
      <c r="W180" s="375"/>
      <c r="X180" s="375"/>
      <c r="Y180" s="375"/>
      <c r="Z180" s="417"/>
      <c r="AA180" s="376"/>
      <c r="AB180" s="375"/>
      <c r="AC180" s="375"/>
      <c r="AD180" s="375"/>
      <c r="AE180" s="375"/>
    </row>
    <row r="181" spans="1:31" ht="15" customHeight="1">
      <c r="A181" s="415"/>
      <c r="B181" s="375"/>
      <c r="C181" s="375"/>
      <c r="D181" s="375"/>
      <c r="E181" s="375"/>
      <c r="F181" s="375"/>
      <c r="G181" s="375"/>
      <c r="H181" s="375"/>
      <c r="I181" s="375"/>
      <c r="J181" s="375"/>
      <c r="K181" s="375"/>
      <c r="L181" s="375"/>
      <c r="M181" s="375"/>
      <c r="N181" s="375"/>
      <c r="O181" s="375"/>
      <c r="P181" s="375"/>
      <c r="Q181" s="375"/>
      <c r="R181" s="375"/>
      <c r="S181" s="375"/>
      <c r="T181" s="375"/>
      <c r="U181" s="375"/>
      <c r="V181" s="375"/>
      <c r="W181" s="375"/>
      <c r="X181" s="375"/>
      <c r="Y181" s="375"/>
      <c r="Z181" s="417"/>
      <c r="AA181" s="376"/>
      <c r="AB181" s="375"/>
      <c r="AC181" s="375"/>
      <c r="AD181" s="375"/>
      <c r="AE181" s="375"/>
    </row>
    <row r="182" spans="1:31" ht="15" customHeight="1">
      <c r="A182" s="415"/>
      <c r="B182" s="375"/>
      <c r="C182" s="375"/>
      <c r="D182" s="375"/>
      <c r="E182" s="375"/>
      <c r="F182" s="375"/>
      <c r="G182" s="375"/>
      <c r="H182" s="375"/>
      <c r="I182" s="375"/>
      <c r="J182" s="375"/>
      <c r="K182" s="375"/>
      <c r="L182" s="375"/>
      <c r="M182" s="375"/>
      <c r="N182" s="375"/>
      <c r="O182" s="375"/>
      <c r="P182" s="375"/>
      <c r="Q182" s="375"/>
      <c r="R182" s="375"/>
      <c r="S182" s="375"/>
      <c r="T182" s="375"/>
      <c r="U182" s="375"/>
      <c r="V182" s="375"/>
      <c r="W182" s="375"/>
      <c r="X182" s="375"/>
      <c r="Y182" s="375"/>
      <c r="Z182" s="417"/>
      <c r="AA182" s="376"/>
      <c r="AB182" s="375"/>
      <c r="AC182" s="375"/>
      <c r="AD182" s="375"/>
      <c r="AE182" s="375"/>
    </row>
    <row r="183" spans="1:31" ht="15" customHeight="1">
      <c r="A183" s="415"/>
      <c r="B183" s="375"/>
      <c r="C183" s="375"/>
      <c r="D183" s="375"/>
      <c r="E183" s="375"/>
      <c r="F183" s="375"/>
      <c r="G183" s="375"/>
      <c r="H183" s="375"/>
      <c r="I183" s="375"/>
      <c r="J183" s="375"/>
      <c r="K183" s="375"/>
      <c r="L183" s="375"/>
      <c r="M183" s="375"/>
      <c r="N183" s="375"/>
      <c r="O183" s="375"/>
      <c r="P183" s="375"/>
      <c r="Q183" s="375"/>
      <c r="R183" s="375"/>
      <c r="S183" s="375"/>
      <c r="T183" s="375"/>
      <c r="U183" s="375"/>
      <c r="V183" s="375"/>
      <c r="W183" s="375"/>
      <c r="X183" s="375"/>
      <c r="Y183" s="375"/>
      <c r="Z183" s="417"/>
      <c r="AA183" s="376"/>
      <c r="AB183" s="375"/>
      <c r="AC183" s="375"/>
      <c r="AD183" s="375"/>
      <c r="AE183" s="375"/>
    </row>
    <row r="184" spans="1:31" ht="15" customHeight="1">
      <c r="A184" s="415"/>
      <c r="B184" s="375"/>
      <c r="C184" s="375"/>
      <c r="D184" s="375"/>
      <c r="E184" s="375"/>
      <c r="F184" s="375"/>
      <c r="G184" s="375"/>
      <c r="H184" s="375"/>
      <c r="I184" s="375"/>
      <c r="J184" s="375"/>
      <c r="K184" s="375"/>
      <c r="L184" s="375"/>
      <c r="M184" s="375"/>
      <c r="N184" s="375"/>
      <c r="O184" s="375"/>
      <c r="P184" s="375"/>
      <c r="Q184" s="375"/>
      <c r="R184" s="375"/>
      <c r="S184" s="375"/>
      <c r="T184" s="375"/>
      <c r="U184" s="375"/>
      <c r="V184" s="375"/>
      <c r="W184" s="375"/>
      <c r="X184" s="375"/>
      <c r="Y184" s="375"/>
      <c r="Z184" s="417"/>
      <c r="AA184" s="376"/>
      <c r="AB184" s="375"/>
      <c r="AC184" s="375"/>
      <c r="AD184" s="375"/>
      <c r="AE184" s="375"/>
    </row>
    <row r="185" spans="1:31" ht="15" customHeight="1">
      <c r="A185" s="415"/>
      <c r="B185" s="375"/>
      <c r="C185" s="375"/>
      <c r="D185" s="375"/>
      <c r="E185" s="375"/>
      <c r="F185" s="375"/>
      <c r="G185" s="375"/>
      <c r="H185" s="375"/>
      <c r="I185" s="375"/>
      <c r="J185" s="375"/>
      <c r="K185" s="375"/>
      <c r="L185" s="375"/>
      <c r="M185" s="375"/>
      <c r="N185" s="375"/>
      <c r="O185" s="375"/>
      <c r="P185" s="375"/>
      <c r="Q185" s="375"/>
      <c r="R185" s="375"/>
      <c r="S185" s="375"/>
      <c r="T185" s="375"/>
      <c r="U185" s="375"/>
      <c r="V185" s="375"/>
      <c r="W185" s="375"/>
      <c r="X185" s="375"/>
      <c r="Y185" s="375"/>
      <c r="Z185" s="417"/>
      <c r="AA185" s="376"/>
      <c r="AB185" s="375"/>
      <c r="AC185" s="375"/>
      <c r="AD185" s="375"/>
      <c r="AE185" s="375"/>
    </row>
    <row r="186" spans="1:31" ht="15" customHeight="1">
      <c r="A186" s="415"/>
      <c r="B186" s="375"/>
      <c r="C186" s="375"/>
      <c r="D186" s="375"/>
      <c r="E186" s="375"/>
      <c r="F186" s="375"/>
      <c r="G186" s="375"/>
      <c r="H186" s="375"/>
      <c r="I186" s="375"/>
      <c r="J186" s="375"/>
      <c r="K186" s="375"/>
      <c r="L186" s="375"/>
      <c r="M186" s="375"/>
      <c r="N186" s="375"/>
      <c r="O186" s="375"/>
      <c r="P186" s="375"/>
      <c r="Q186" s="375"/>
      <c r="R186" s="375"/>
      <c r="S186" s="375"/>
      <c r="T186" s="375"/>
      <c r="U186" s="375"/>
      <c r="V186" s="375"/>
      <c r="W186" s="375"/>
      <c r="X186" s="375"/>
      <c r="Y186" s="375"/>
      <c r="Z186" s="417"/>
      <c r="AA186" s="376"/>
      <c r="AB186" s="375"/>
      <c r="AC186" s="375"/>
      <c r="AD186" s="375"/>
      <c r="AE186" s="375"/>
    </row>
    <row r="187" spans="1:31" ht="15" customHeight="1">
      <c r="A187" s="415"/>
      <c r="B187" s="375"/>
      <c r="C187" s="375"/>
      <c r="D187" s="375"/>
      <c r="E187" s="375"/>
      <c r="F187" s="375"/>
      <c r="G187" s="375"/>
      <c r="H187" s="375"/>
      <c r="I187" s="375"/>
      <c r="J187" s="375"/>
      <c r="K187" s="375"/>
      <c r="L187" s="375"/>
      <c r="M187" s="375"/>
      <c r="N187" s="375"/>
      <c r="O187" s="375"/>
      <c r="P187" s="375"/>
      <c r="Q187" s="375"/>
      <c r="R187" s="375"/>
      <c r="S187" s="375"/>
      <c r="T187" s="375"/>
      <c r="U187" s="375"/>
      <c r="V187" s="375"/>
      <c r="W187" s="375"/>
      <c r="X187" s="375"/>
      <c r="Y187" s="375"/>
      <c r="Z187" s="417"/>
      <c r="AA187" s="376"/>
      <c r="AB187" s="375"/>
      <c r="AC187" s="375"/>
      <c r="AD187" s="375"/>
      <c r="AE187" s="375"/>
    </row>
    <row r="188" spans="1:31" ht="15" customHeight="1">
      <c r="A188" s="415"/>
      <c r="B188" s="375"/>
      <c r="C188" s="375"/>
      <c r="D188" s="375"/>
      <c r="E188" s="375"/>
      <c r="F188" s="375"/>
      <c r="G188" s="375"/>
      <c r="H188" s="375"/>
      <c r="I188" s="375"/>
      <c r="J188" s="375"/>
      <c r="K188" s="375"/>
      <c r="L188" s="375"/>
      <c r="M188" s="375"/>
      <c r="N188" s="375"/>
      <c r="O188" s="375"/>
      <c r="P188" s="375"/>
      <c r="Q188" s="375"/>
      <c r="R188" s="375"/>
      <c r="S188" s="375"/>
      <c r="T188" s="375"/>
      <c r="U188" s="375"/>
      <c r="V188" s="375"/>
      <c r="W188" s="375"/>
      <c r="X188" s="375"/>
      <c r="Y188" s="375"/>
      <c r="Z188" s="417"/>
      <c r="AA188" s="376"/>
      <c r="AB188" s="375"/>
      <c r="AC188" s="375"/>
      <c r="AD188" s="375"/>
      <c r="AE188" s="375"/>
    </row>
    <row r="189" spans="1:31" ht="15" customHeight="1">
      <c r="A189" s="415"/>
      <c r="B189" s="375"/>
      <c r="C189" s="375"/>
      <c r="D189" s="375"/>
      <c r="E189" s="375"/>
      <c r="F189" s="375"/>
      <c r="G189" s="375"/>
      <c r="H189" s="375"/>
      <c r="I189" s="375"/>
      <c r="J189" s="375"/>
      <c r="K189" s="375"/>
      <c r="L189" s="375"/>
      <c r="M189" s="375"/>
      <c r="N189" s="375"/>
      <c r="O189" s="375"/>
      <c r="P189" s="375"/>
      <c r="Q189" s="375"/>
      <c r="R189" s="375"/>
      <c r="S189" s="375"/>
      <c r="T189" s="375"/>
      <c r="U189" s="375"/>
      <c r="V189" s="375"/>
      <c r="W189" s="375"/>
      <c r="X189" s="375"/>
      <c r="Y189" s="375"/>
      <c r="Z189" s="417"/>
      <c r="AA189" s="376"/>
      <c r="AB189" s="375"/>
      <c r="AC189" s="375"/>
      <c r="AD189" s="375"/>
      <c r="AE189" s="375"/>
    </row>
    <row r="190" spans="1:31" ht="15" customHeight="1">
      <c r="A190" s="415"/>
      <c r="B190" s="375"/>
      <c r="C190" s="375"/>
      <c r="D190" s="375"/>
      <c r="E190" s="375"/>
      <c r="F190" s="375"/>
      <c r="G190" s="375"/>
      <c r="H190" s="375"/>
      <c r="I190" s="375"/>
      <c r="J190" s="375"/>
      <c r="K190" s="375"/>
      <c r="L190" s="375"/>
      <c r="M190" s="375"/>
      <c r="N190" s="375"/>
      <c r="O190" s="375"/>
      <c r="P190" s="375"/>
      <c r="Q190" s="375"/>
      <c r="R190" s="375"/>
      <c r="S190" s="375"/>
      <c r="T190" s="375"/>
      <c r="U190" s="375"/>
      <c r="V190" s="375"/>
      <c r="W190" s="375"/>
      <c r="X190" s="375"/>
      <c r="Y190" s="375"/>
      <c r="Z190" s="417"/>
      <c r="AA190" s="376"/>
      <c r="AB190" s="375"/>
      <c r="AC190" s="375"/>
      <c r="AD190" s="375"/>
      <c r="AE190" s="375"/>
    </row>
    <row r="191" spans="1:31" ht="15" customHeight="1">
      <c r="A191" s="415"/>
      <c r="B191" s="375"/>
      <c r="C191" s="375"/>
      <c r="D191" s="375"/>
      <c r="E191" s="375"/>
      <c r="F191" s="375"/>
      <c r="G191" s="375"/>
      <c r="H191" s="375"/>
      <c r="I191" s="375"/>
      <c r="J191" s="375"/>
      <c r="K191" s="375"/>
      <c r="L191" s="375"/>
      <c r="M191" s="375"/>
      <c r="N191" s="375"/>
      <c r="O191" s="375"/>
      <c r="P191" s="375"/>
      <c r="Q191" s="375"/>
      <c r="R191" s="375"/>
      <c r="S191" s="375"/>
      <c r="T191" s="375"/>
      <c r="U191" s="375"/>
      <c r="V191" s="375"/>
      <c r="W191" s="375"/>
      <c r="X191" s="375"/>
      <c r="Y191" s="375"/>
      <c r="Z191" s="417"/>
      <c r="AA191" s="376"/>
      <c r="AB191" s="375"/>
      <c r="AC191" s="375"/>
      <c r="AD191" s="375"/>
      <c r="AE191" s="375"/>
    </row>
    <row r="192" spans="1:31" ht="15" customHeight="1">
      <c r="A192" s="415"/>
      <c r="B192" s="375"/>
      <c r="C192" s="375"/>
      <c r="D192" s="375"/>
      <c r="E192" s="375"/>
      <c r="F192" s="375"/>
      <c r="G192" s="375"/>
      <c r="H192" s="375"/>
      <c r="I192" s="375"/>
      <c r="J192" s="375"/>
      <c r="K192" s="375"/>
      <c r="L192" s="375"/>
      <c r="M192" s="375"/>
      <c r="N192" s="375"/>
      <c r="O192" s="375"/>
      <c r="P192" s="375"/>
      <c r="Q192" s="375"/>
      <c r="R192" s="375"/>
      <c r="S192" s="375"/>
      <c r="T192" s="375"/>
      <c r="U192" s="375"/>
      <c r="V192" s="375"/>
      <c r="W192" s="375"/>
      <c r="X192" s="375"/>
      <c r="Y192" s="375"/>
      <c r="Z192" s="417"/>
      <c r="AA192" s="376"/>
      <c r="AB192" s="375"/>
      <c r="AC192" s="375"/>
      <c r="AD192" s="375"/>
      <c r="AE192" s="375"/>
    </row>
    <row r="193" spans="1:31" ht="15" customHeight="1">
      <c r="A193" s="415"/>
      <c r="B193" s="375"/>
      <c r="C193" s="375"/>
      <c r="D193" s="375"/>
      <c r="E193" s="375"/>
      <c r="F193" s="375"/>
      <c r="G193" s="375"/>
      <c r="H193" s="375"/>
      <c r="I193" s="375"/>
      <c r="J193" s="375"/>
      <c r="K193" s="375"/>
      <c r="L193" s="375"/>
      <c r="M193" s="375"/>
      <c r="N193" s="375"/>
      <c r="O193" s="375"/>
      <c r="P193" s="375"/>
      <c r="Q193" s="375"/>
      <c r="R193" s="375"/>
      <c r="S193" s="375"/>
      <c r="T193" s="375"/>
      <c r="U193" s="375"/>
      <c r="V193" s="375"/>
      <c r="W193" s="375"/>
      <c r="X193" s="375"/>
      <c r="Y193" s="375"/>
      <c r="Z193" s="417"/>
      <c r="AA193" s="376"/>
      <c r="AB193" s="375"/>
      <c r="AC193" s="375"/>
      <c r="AD193" s="375"/>
      <c r="AE193" s="375"/>
    </row>
    <row r="194" spans="1:31" ht="15" customHeight="1">
      <c r="A194" s="415"/>
      <c r="B194" s="375"/>
      <c r="C194" s="375"/>
      <c r="D194" s="375"/>
      <c r="E194" s="375"/>
      <c r="F194" s="375"/>
      <c r="G194" s="375"/>
      <c r="H194" s="375"/>
      <c r="I194" s="375"/>
      <c r="J194" s="375"/>
      <c r="K194" s="375"/>
      <c r="L194" s="375"/>
      <c r="M194" s="375"/>
      <c r="N194" s="375"/>
      <c r="O194" s="375"/>
      <c r="P194" s="375"/>
      <c r="Q194" s="375"/>
      <c r="R194" s="375"/>
      <c r="S194" s="375"/>
      <c r="T194" s="375"/>
      <c r="U194" s="375"/>
      <c r="V194" s="375"/>
      <c r="W194" s="375"/>
      <c r="X194" s="375"/>
      <c r="Y194" s="375"/>
      <c r="Z194" s="417"/>
      <c r="AA194" s="376"/>
      <c r="AB194" s="375"/>
      <c r="AC194" s="375"/>
      <c r="AD194" s="375"/>
      <c r="AE194" s="375"/>
    </row>
    <row r="195" spans="1:31" ht="15" customHeight="1">
      <c r="A195" s="415"/>
      <c r="B195" s="375"/>
      <c r="C195" s="375"/>
      <c r="D195" s="375"/>
      <c r="E195" s="375"/>
      <c r="F195" s="375"/>
      <c r="G195" s="375"/>
      <c r="H195" s="375"/>
      <c r="I195" s="375"/>
      <c r="J195" s="375"/>
      <c r="K195" s="375"/>
      <c r="L195" s="375"/>
      <c r="M195" s="375"/>
      <c r="N195" s="375"/>
      <c r="O195" s="375"/>
      <c r="P195" s="375"/>
      <c r="Q195" s="375"/>
      <c r="R195" s="375"/>
      <c r="S195" s="375"/>
      <c r="T195" s="375"/>
      <c r="U195" s="375"/>
      <c r="V195" s="375"/>
      <c r="W195" s="375"/>
      <c r="X195" s="375"/>
      <c r="Y195" s="375"/>
      <c r="Z195" s="417"/>
      <c r="AA195" s="376"/>
      <c r="AB195" s="375"/>
      <c r="AC195" s="375"/>
      <c r="AD195" s="375"/>
      <c r="AE195" s="375"/>
    </row>
    <row r="196" spans="1:31" ht="15" customHeight="1">
      <c r="A196" s="415"/>
      <c r="B196" s="375"/>
      <c r="C196" s="375"/>
      <c r="D196" s="375"/>
      <c r="E196" s="375"/>
      <c r="F196" s="375"/>
      <c r="G196" s="375"/>
      <c r="H196" s="375"/>
      <c r="I196" s="375"/>
      <c r="J196" s="375"/>
      <c r="K196" s="375"/>
      <c r="L196" s="375"/>
      <c r="M196" s="375"/>
      <c r="N196" s="375"/>
      <c r="O196" s="375"/>
      <c r="P196" s="375"/>
      <c r="Q196" s="375"/>
      <c r="R196" s="375"/>
      <c r="S196" s="375"/>
      <c r="T196" s="375"/>
      <c r="U196" s="375"/>
      <c r="V196" s="375"/>
      <c r="W196" s="375"/>
      <c r="X196" s="375"/>
      <c r="Y196" s="375"/>
      <c r="Z196" s="417"/>
      <c r="AA196" s="376"/>
      <c r="AB196" s="375"/>
      <c r="AC196" s="375"/>
      <c r="AD196" s="375"/>
      <c r="AE196" s="375"/>
    </row>
    <row r="197" spans="1:31" ht="15" customHeight="1">
      <c r="A197" s="415"/>
      <c r="B197" s="375"/>
      <c r="C197" s="375"/>
      <c r="D197" s="375"/>
      <c r="E197" s="375"/>
      <c r="F197" s="375"/>
      <c r="G197" s="375"/>
      <c r="H197" s="375"/>
      <c r="I197" s="375"/>
      <c r="J197" s="375"/>
      <c r="K197" s="375"/>
      <c r="L197" s="375"/>
      <c r="M197" s="375"/>
      <c r="N197" s="375"/>
      <c r="O197" s="375"/>
      <c r="P197" s="375"/>
      <c r="Q197" s="375"/>
      <c r="R197" s="375"/>
      <c r="S197" s="375"/>
      <c r="T197" s="375"/>
      <c r="U197" s="375"/>
      <c r="V197" s="375"/>
      <c r="W197" s="375"/>
      <c r="X197" s="375"/>
      <c r="Y197" s="375"/>
      <c r="Z197" s="417"/>
      <c r="AA197" s="376"/>
      <c r="AB197" s="375"/>
      <c r="AC197" s="375"/>
      <c r="AD197" s="375"/>
      <c r="AE197" s="375"/>
    </row>
    <row r="198" spans="1:31" ht="15" customHeight="1">
      <c r="A198" s="415"/>
      <c r="B198" s="375"/>
      <c r="C198" s="375"/>
      <c r="D198" s="375"/>
      <c r="E198" s="375"/>
      <c r="F198" s="375"/>
      <c r="G198" s="375"/>
      <c r="H198" s="375"/>
      <c r="I198" s="375"/>
      <c r="J198" s="375"/>
      <c r="K198" s="375"/>
      <c r="L198" s="375"/>
      <c r="M198" s="375"/>
      <c r="N198" s="375"/>
      <c r="O198" s="375"/>
      <c r="P198" s="375"/>
      <c r="Q198" s="375"/>
      <c r="R198" s="375"/>
      <c r="S198" s="375"/>
      <c r="T198" s="375"/>
      <c r="U198" s="375"/>
      <c r="V198" s="375"/>
      <c r="W198" s="375"/>
      <c r="X198" s="375"/>
      <c r="Y198" s="375"/>
      <c r="Z198" s="417"/>
      <c r="AA198" s="376"/>
      <c r="AB198" s="375"/>
      <c r="AC198" s="375"/>
      <c r="AD198" s="375"/>
      <c r="AE198" s="375"/>
    </row>
    <row r="199" spans="1:31" ht="15" customHeight="1">
      <c r="A199" s="415"/>
      <c r="B199" s="375"/>
      <c r="C199" s="375"/>
      <c r="D199" s="375"/>
      <c r="E199" s="375"/>
      <c r="F199" s="375"/>
      <c r="G199" s="375"/>
      <c r="H199" s="375"/>
      <c r="I199" s="375"/>
      <c r="J199" s="375"/>
      <c r="K199" s="375"/>
      <c r="L199" s="375"/>
      <c r="M199" s="375"/>
      <c r="N199" s="375"/>
      <c r="O199" s="375"/>
      <c r="P199" s="375"/>
      <c r="Q199" s="375"/>
      <c r="R199" s="375"/>
      <c r="S199" s="375"/>
      <c r="T199" s="375"/>
      <c r="U199" s="375"/>
      <c r="V199" s="375"/>
      <c r="W199" s="375"/>
      <c r="X199" s="375"/>
      <c r="Y199" s="375"/>
      <c r="Z199" s="417"/>
      <c r="AA199" s="376"/>
      <c r="AB199" s="375"/>
      <c r="AC199" s="375"/>
      <c r="AD199" s="375"/>
      <c r="AE199" s="375"/>
    </row>
    <row r="200" spans="1:31" ht="15" customHeight="1">
      <c r="A200" s="415"/>
      <c r="B200" s="375"/>
      <c r="C200" s="375"/>
      <c r="D200" s="375"/>
      <c r="E200" s="375"/>
      <c r="F200" s="375"/>
      <c r="G200" s="375"/>
      <c r="H200" s="375"/>
      <c r="I200" s="375"/>
      <c r="J200" s="375"/>
      <c r="K200" s="375"/>
      <c r="L200" s="375"/>
      <c r="M200" s="375"/>
      <c r="N200" s="375"/>
      <c r="O200" s="375"/>
      <c r="P200" s="375"/>
      <c r="Q200" s="375"/>
      <c r="R200" s="375"/>
      <c r="S200" s="375"/>
      <c r="T200" s="375"/>
      <c r="U200" s="375"/>
      <c r="V200" s="375"/>
      <c r="W200" s="375"/>
      <c r="X200" s="375"/>
      <c r="Y200" s="375"/>
      <c r="Z200" s="417"/>
      <c r="AA200" s="376"/>
      <c r="AB200" s="375"/>
      <c r="AC200" s="375"/>
      <c r="AD200" s="375"/>
      <c r="AE200" s="375"/>
    </row>
    <row r="201" spans="1:31" ht="15" customHeight="1">
      <c r="A201" s="415"/>
      <c r="B201" s="375"/>
      <c r="C201" s="375"/>
      <c r="D201" s="375"/>
      <c r="E201" s="375"/>
      <c r="F201" s="375"/>
      <c r="G201" s="375"/>
      <c r="H201" s="375"/>
      <c r="I201" s="375"/>
      <c r="J201" s="375"/>
      <c r="K201" s="375"/>
      <c r="L201" s="375"/>
      <c r="M201" s="375"/>
      <c r="N201" s="375"/>
      <c r="O201" s="375"/>
      <c r="P201" s="375"/>
      <c r="Q201" s="375"/>
      <c r="R201" s="375"/>
      <c r="S201" s="375"/>
      <c r="T201" s="375"/>
      <c r="U201" s="375"/>
      <c r="V201" s="375"/>
      <c r="W201" s="375"/>
      <c r="X201" s="375"/>
      <c r="Y201" s="375"/>
      <c r="Z201" s="417"/>
      <c r="AA201" s="376"/>
      <c r="AB201" s="375"/>
      <c r="AC201" s="375"/>
      <c r="AD201" s="375"/>
      <c r="AE201" s="375"/>
    </row>
    <row r="202" spans="1:31" ht="15" customHeight="1">
      <c r="A202" s="415"/>
      <c r="B202" s="375"/>
      <c r="C202" s="375"/>
      <c r="D202" s="375"/>
      <c r="E202" s="375"/>
      <c r="F202" s="375"/>
      <c r="G202" s="375"/>
      <c r="H202" s="375"/>
      <c r="I202" s="375"/>
      <c r="J202" s="375"/>
      <c r="K202" s="375"/>
      <c r="L202" s="375"/>
      <c r="M202" s="375"/>
      <c r="N202" s="375"/>
      <c r="O202" s="375"/>
      <c r="P202" s="375"/>
      <c r="Q202" s="375"/>
      <c r="R202" s="375"/>
      <c r="S202" s="375"/>
      <c r="T202" s="375"/>
      <c r="U202" s="375"/>
      <c r="V202" s="375"/>
      <c r="W202" s="375"/>
      <c r="X202" s="375"/>
      <c r="Y202" s="375"/>
      <c r="Z202" s="417"/>
      <c r="AA202" s="376"/>
      <c r="AB202" s="375"/>
      <c r="AC202" s="375"/>
      <c r="AD202" s="375"/>
      <c r="AE202" s="375"/>
    </row>
    <row r="203" spans="1:31" ht="15" customHeight="1">
      <c r="A203" s="415"/>
      <c r="B203" s="375"/>
      <c r="C203" s="375"/>
      <c r="D203" s="375"/>
      <c r="E203" s="375"/>
      <c r="F203" s="375"/>
      <c r="G203" s="375"/>
      <c r="H203" s="375"/>
      <c r="I203" s="375"/>
      <c r="J203" s="375"/>
      <c r="K203" s="375"/>
      <c r="L203" s="375"/>
      <c r="M203" s="375"/>
      <c r="N203" s="375"/>
      <c r="O203" s="375"/>
      <c r="P203" s="375"/>
      <c r="Q203" s="375"/>
      <c r="R203" s="375"/>
      <c r="S203" s="375"/>
      <c r="T203" s="375"/>
      <c r="U203" s="375"/>
      <c r="V203" s="375"/>
      <c r="W203" s="375"/>
      <c r="X203" s="375"/>
      <c r="Y203" s="375"/>
      <c r="Z203" s="417"/>
      <c r="AA203" s="376"/>
      <c r="AB203" s="375"/>
      <c r="AC203" s="375"/>
      <c r="AD203" s="375"/>
      <c r="AE203" s="375"/>
    </row>
    <row r="204" spans="1:31" ht="15" customHeight="1">
      <c r="A204" s="415"/>
      <c r="B204" s="375"/>
      <c r="C204" s="375"/>
      <c r="D204" s="375"/>
      <c r="E204" s="375"/>
      <c r="F204" s="375"/>
      <c r="G204" s="375"/>
      <c r="H204" s="375"/>
      <c r="I204" s="375"/>
      <c r="J204" s="375"/>
      <c r="K204" s="375"/>
      <c r="L204" s="375"/>
      <c r="M204" s="375"/>
      <c r="N204" s="375"/>
      <c r="O204" s="375"/>
      <c r="P204" s="375"/>
      <c r="Q204" s="375"/>
      <c r="R204" s="375"/>
      <c r="S204" s="375"/>
      <c r="T204" s="375"/>
      <c r="U204" s="375"/>
      <c r="V204" s="375"/>
      <c r="W204" s="375"/>
      <c r="X204" s="375"/>
      <c r="Y204" s="375"/>
      <c r="Z204" s="417"/>
      <c r="AA204" s="376"/>
      <c r="AB204" s="375"/>
      <c r="AC204" s="375"/>
      <c r="AD204" s="375"/>
      <c r="AE204" s="375"/>
    </row>
    <row r="205" spans="1:31" ht="15" customHeight="1">
      <c r="A205" s="415"/>
      <c r="B205" s="375"/>
      <c r="C205" s="375"/>
      <c r="D205" s="375"/>
      <c r="E205" s="375"/>
      <c r="F205" s="375"/>
      <c r="G205" s="375"/>
      <c r="H205" s="375"/>
      <c r="I205" s="375"/>
      <c r="J205" s="375"/>
      <c r="K205" s="375"/>
      <c r="L205" s="375"/>
      <c r="M205" s="375"/>
      <c r="N205" s="375"/>
      <c r="O205" s="375"/>
      <c r="P205" s="375"/>
      <c r="Q205" s="375"/>
      <c r="R205" s="375"/>
      <c r="S205" s="375"/>
      <c r="T205" s="375"/>
      <c r="U205" s="375"/>
      <c r="V205" s="375"/>
      <c r="W205" s="375"/>
      <c r="X205" s="375"/>
      <c r="Y205" s="375"/>
      <c r="Z205" s="417"/>
      <c r="AA205" s="376"/>
      <c r="AB205" s="375"/>
      <c r="AC205" s="375"/>
      <c r="AD205" s="375"/>
      <c r="AE205" s="375"/>
    </row>
    <row r="206" spans="1:31" ht="15" customHeight="1">
      <c r="A206" s="415"/>
      <c r="B206" s="375"/>
      <c r="C206" s="375"/>
      <c r="D206" s="375"/>
      <c r="E206" s="375"/>
      <c r="F206" s="375"/>
      <c r="G206" s="375"/>
      <c r="H206" s="375"/>
      <c r="I206" s="375"/>
      <c r="J206" s="375"/>
      <c r="K206" s="375"/>
      <c r="L206" s="375"/>
      <c r="M206" s="375"/>
      <c r="N206" s="375"/>
      <c r="O206" s="375"/>
      <c r="P206" s="375"/>
      <c r="Q206" s="375"/>
      <c r="R206" s="375"/>
      <c r="S206" s="375"/>
      <c r="T206" s="375"/>
      <c r="U206" s="375"/>
      <c r="V206" s="375"/>
      <c r="W206" s="375"/>
      <c r="X206" s="375"/>
      <c r="Y206" s="375"/>
      <c r="Z206" s="417"/>
      <c r="AA206" s="376"/>
      <c r="AB206" s="375"/>
      <c r="AC206" s="375"/>
      <c r="AD206" s="375"/>
      <c r="AE206" s="375"/>
    </row>
    <row r="207" spans="1:31" ht="15" customHeight="1">
      <c r="A207" s="415"/>
      <c r="B207" s="375"/>
      <c r="C207" s="375"/>
      <c r="D207" s="375"/>
      <c r="E207" s="375"/>
      <c r="F207" s="375"/>
      <c r="G207" s="375"/>
      <c r="H207" s="375"/>
      <c r="I207" s="375"/>
      <c r="J207" s="375"/>
      <c r="K207" s="375"/>
      <c r="L207" s="375"/>
      <c r="M207" s="375"/>
      <c r="N207" s="375"/>
      <c r="O207" s="375"/>
      <c r="P207" s="375"/>
      <c r="Q207" s="375"/>
      <c r="R207" s="375"/>
      <c r="S207" s="375"/>
      <c r="T207" s="375"/>
      <c r="U207" s="375"/>
      <c r="V207" s="375"/>
      <c r="W207" s="375"/>
      <c r="X207" s="375"/>
      <c r="Y207" s="375"/>
      <c r="Z207" s="417"/>
      <c r="AA207" s="376"/>
      <c r="AB207" s="375"/>
      <c r="AC207" s="375"/>
      <c r="AD207" s="375"/>
      <c r="AE207" s="375"/>
    </row>
    <row r="208" spans="1:31" ht="15" customHeight="1">
      <c r="A208" s="415"/>
      <c r="B208" s="375"/>
      <c r="C208" s="375"/>
      <c r="D208" s="375"/>
      <c r="E208" s="375"/>
      <c r="F208" s="375"/>
      <c r="G208" s="375"/>
      <c r="H208" s="375"/>
      <c r="I208" s="375"/>
      <c r="J208" s="375"/>
      <c r="K208" s="375"/>
      <c r="L208" s="375"/>
      <c r="M208" s="375"/>
      <c r="N208" s="375"/>
      <c r="O208" s="375"/>
      <c r="P208" s="375"/>
      <c r="Q208" s="375"/>
      <c r="R208" s="375"/>
      <c r="S208" s="375"/>
      <c r="T208" s="375"/>
      <c r="U208" s="375"/>
      <c r="V208" s="375"/>
      <c r="W208" s="375"/>
      <c r="X208" s="375"/>
      <c r="Y208" s="375"/>
      <c r="Z208" s="417"/>
      <c r="AA208" s="376"/>
      <c r="AB208" s="375"/>
      <c r="AC208" s="375"/>
      <c r="AD208" s="375"/>
      <c r="AE208" s="375"/>
    </row>
    <row r="209" spans="1:31" ht="15" customHeight="1">
      <c r="A209" s="415"/>
      <c r="B209" s="375"/>
      <c r="C209" s="375"/>
      <c r="D209" s="375"/>
      <c r="E209" s="375"/>
      <c r="F209" s="375"/>
      <c r="G209" s="375"/>
      <c r="H209" s="375"/>
      <c r="I209" s="375"/>
      <c r="J209" s="375"/>
      <c r="K209" s="375"/>
      <c r="L209" s="375"/>
      <c r="M209" s="375"/>
      <c r="N209" s="375"/>
      <c r="O209" s="375"/>
      <c r="P209" s="375"/>
      <c r="Q209" s="375"/>
      <c r="R209" s="375"/>
      <c r="S209" s="375"/>
      <c r="T209" s="375"/>
      <c r="U209" s="375"/>
      <c r="V209" s="375"/>
      <c r="W209" s="375"/>
      <c r="X209" s="375"/>
      <c r="Y209" s="375"/>
      <c r="Z209" s="417"/>
      <c r="AA209" s="376"/>
      <c r="AB209" s="375"/>
      <c r="AC209" s="375"/>
      <c r="AD209" s="375"/>
      <c r="AE209" s="375"/>
    </row>
    <row r="210" spans="1:31" ht="15" customHeight="1">
      <c r="A210" s="415"/>
      <c r="B210" s="375"/>
      <c r="C210" s="375"/>
      <c r="D210" s="375"/>
      <c r="E210" s="375"/>
      <c r="F210" s="375"/>
      <c r="G210" s="375"/>
      <c r="H210" s="375"/>
      <c r="I210" s="375"/>
      <c r="J210" s="375"/>
      <c r="K210" s="375"/>
      <c r="L210" s="375"/>
      <c r="M210" s="375"/>
      <c r="N210" s="375"/>
      <c r="O210" s="375"/>
      <c r="P210" s="375"/>
      <c r="Q210" s="375"/>
      <c r="R210" s="375"/>
      <c r="S210" s="375"/>
      <c r="T210" s="375"/>
      <c r="U210" s="375"/>
      <c r="V210" s="375"/>
      <c r="W210" s="375"/>
      <c r="X210" s="375"/>
      <c r="Y210" s="375"/>
      <c r="Z210" s="417"/>
      <c r="AA210" s="376"/>
      <c r="AB210" s="375"/>
      <c r="AC210" s="375"/>
      <c r="AD210" s="375"/>
      <c r="AE210" s="375"/>
    </row>
    <row r="211" spans="1:31" ht="15" customHeight="1">
      <c r="A211" s="415"/>
      <c r="B211" s="375"/>
      <c r="C211" s="375"/>
      <c r="D211" s="375"/>
      <c r="E211" s="375"/>
      <c r="F211" s="375"/>
      <c r="G211" s="375"/>
      <c r="H211" s="375"/>
      <c r="I211" s="375"/>
      <c r="J211" s="375"/>
      <c r="K211" s="375"/>
      <c r="L211" s="375"/>
      <c r="M211" s="375"/>
      <c r="N211" s="375"/>
      <c r="O211" s="375"/>
      <c r="P211" s="375"/>
      <c r="Q211" s="375"/>
      <c r="R211" s="375"/>
      <c r="S211" s="375"/>
      <c r="T211" s="375"/>
      <c r="U211" s="375"/>
      <c r="V211" s="375"/>
      <c r="W211" s="375"/>
      <c r="X211" s="375"/>
      <c r="Y211" s="375"/>
      <c r="Z211" s="417"/>
      <c r="AA211" s="376"/>
      <c r="AB211" s="375"/>
      <c r="AC211" s="375"/>
      <c r="AD211" s="375"/>
      <c r="AE211" s="375"/>
    </row>
    <row r="212" spans="1:31" ht="15" customHeight="1">
      <c r="A212" s="415"/>
      <c r="B212" s="375"/>
      <c r="C212" s="375"/>
      <c r="D212" s="375"/>
      <c r="E212" s="375"/>
      <c r="F212" s="375"/>
      <c r="G212" s="375"/>
      <c r="H212" s="375"/>
      <c r="I212" s="375"/>
      <c r="J212" s="375"/>
      <c r="K212" s="375"/>
      <c r="L212" s="375"/>
      <c r="M212" s="375"/>
      <c r="N212" s="375"/>
      <c r="O212" s="375"/>
      <c r="P212" s="375"/>
      <c r="Q212" s="375"/>
      <c r="R212" s="375"/>
      <c r="S212" s="375"/>
      <c r="T212" s="375"/>
      <c r="U212" s="375"/>
      <c r="V212" s="375"/>
      <c r="W212" s="375"/>
      <c r="X212" s="375"/>
      <c r="Y212" s="375"/>
      <c r="Z212" s="417"/>
      <c r="AA212" s="376"/>
      <c r="AB212" s="375"/>
      <c r="AC212" s="375"/>
      <c r="AD212" s="375"/>
      <c r="AE212" s="375"/>
    </row>
    <row r="213" spans="1:31" ht="15" customHeight="1">
      <c r="A213" s="415"/>
      <c r="B213" s="375"/>
      <c r="C213" s="375"/>
      <c r="D213" s="375"/>
      <c r="E213" s="375"/>
      <c r="F213" s="375"/>
      <c r="G213" s="375"/>
      <c r="H213" s="375"/>
      <c r="I213" s="375"/>
      <c r="J213" s="375"/>
      <c r="K213" s="375"/>
      <c r="L213" s="375"/>
      <c r="M213" s="375"/>
      <c r="N213" s="375"/>
      <c r="O213" s="375"/>
      <c r="P213" s="375"/>
      <c r="Q213" s="375"/>
      <c r="R213" s="375"/>
      <c r="S213" s="375"/>
      <c r="T213" s="375"/>
      <c r="U213" s="375"/>
      <c r="V213" s="375"/>
      <c r="W213" s="375"/>
      <c r="X213" s="375"/>
      <c r="Y213" s="375"/>
      <c r="Z213" s="417"/>
      <c r="AA213" s="376"/>
      <c r="AB213" s="375"/>
      <c r="AC213" s="375"/>
      <c r="AD213" s="375"/>
      <c r="AE213" s="375"/>
    </row>
    <row r="214" spans="1:31" ht="15" customHeight="1">
      <c r="A214" s="415"/>
      <c r="B214" s="375"/>
      <c r="C214" s="375"/>
      <c r="D214" s="375"/>
      <c r="E214" s="375"/>
      <c r="F214" s="375"/>
      <c r="G214" s="375"/>
      <c r="H214" s="375"/>
      <c r="I214" s="375"/>
      <c r="J214" s="375"/>
      <c r="K214" s="375"/>
      <c r="L214" s="375"/>
      <c r="M214" s="375"/>
      <c r="N214" s="375"/>
      <c r="O214" s="375"/>
      <c r="P214" s="375"/>
      <c r="Q214" s="375"/>
      <c r="R214" s="375"/>
      <c r="S214" s="375"/>
      <c r="T214" s="375"/>
      <c r="U214" s="375"/>
      <c r="V214" s="375"/>
      <c r="W214" s="375"/>
      <c r="X214" s="375"/>
      <c r="Y214" s="375"/>
      <c r="Z214" s="417"/>
      <c r="AA214" s="376"/>
      <c r="AB214" s="375"/>
      <c r="AC214" s="375"/>
      <c r="AD214" s="375"/>
      <c r="AE214" s="375"/>
    </row>
    <row r="215" spans="1:31" ht="15" customHeight="1">
      <c r="A215" s="415"/>
      <c r="B215" s="375"/>
      <c r="C215" s="375"/>
      <c r="D215" s="375"/>
      <c r="E215" s="375"/>
      <c r="F215" s="375"/>
      <c r="G215" s="375"/>
      <c r="H215" s="375"/>
      <c r="I215" s="375"/>
      <c r="J215" s="375"/>
      <c r="K215" s="375"/>
      <c r="L215" s="375"/>
      <c r="M215" s="375"/>
      <c r="N215" s="375"/>
      <c r="O215" s="375"/>
      <c r="P215" s="375"/>
      <c r="Q215" s="375"/>
      <c r="R215" s="375"/>
      <c r="S215" s="375"/>
      <c r="T215" s="375"/>
      <c r="U215" s="375"/>
      <c r="V215" s="375"/>
      <c r="W215" s="375"/>
      <c r="X215" s="375"/>
      <c r="Y215" s="375"/>
      <c r="Z215" s="417"/>
      <c r="AA215" s="376"/>
      <c r="AB215" s="375"/>
      <c r="AC215" s="375"/>
      <c r="AD215" s="375"/>
      <c r="AE215" s="375"/>
    </row>
    <row r="216" spans="1:31" ht="15" customHeight="1">
      <c r="A216" s="415"/>
      <c r="B216" s="375"/>
      <c r="C216" s="375"/>
      <c r="D216" s="375"/>
      <c r="E216" s="375"/>
      <c r="F216" s="375"/>
      <c r="G216" s="375"/>
      <c r="H216" s="375"/>
      <c r="I216" s="375"/>
      <c r="J216" s="375"/>
      <c r="K216" s="375"/>
      <c r="L216" s="375"/>
      <c r="M216" s="375"/>
      <c r="N216" s="375"/>
      <c r="O216" s="375"/>
      <c r="P216" s="375"/>
      <c r="Q216" s="375"/>
      <c r="R216" s="375"/>
      <c r="S216" s="375"/>
      <c r="T216" s="375"/>
      <c r="U216" s="375"/>
      <c r="V216" s="375"/>
      <c r="W216" s="375"/>
      <c r="X216" s="375"/>
      <c r="Y216" s="375"/>
      <c r="Z216" s="417"/>
      <c r="AA216" s="376"/>
      <c r="AB216" s="375"/>
      <c r="AC216" s="375"/>
      <c r="AD216" s="375"/>
      <c r="AE216" s="375"/>
    </row>
    <row r="217" spans="1:31" ht="15" customHeight="1">
      <c r="A217" s="415"/>
      <c r="B217" s="375"/>
      <c r="C217" s="375"/>
      <c r="D217" s="375"/>
      <c r="E217" s="375"/>
      <c r="F217" s="375"/>
      <c r="G217" s="375"/>
      <c r="H217" s="375"/>
      <c r="I217" s="375"/>
      <c r="J217" s="375"/>
      <c r="K217" s="375"/>
      <c r="L217" s="375"/>
      <c r="M217" s="375"/>
      <c r="N217" s="375"/>
      <c r="O217" s="375"/>
      <c r="P217" s="375"/>
      <c r="Q217" s="375"/>
      <c r="R217" s="375"/>
      <c r="S217" s="375"/>
      <c r="T217" s="375"/>
      <c r="U217" s="375"/>
      <c r="V217" s="375"/>
      <c r="W217" s="375"/>
      <c r="X217" s="375"/>
      <c r="Y217" s="375"/>
      <c r="Z217" s="417"/>
      <c r="AA217" s="376"/>
      <c r="AB217" s="375"/>
      <c r="AC217" s="375"/>
      <c r="AD217" s="375"/>
      <c r="AE217" s="375"/>
    </row>
    <row r="218" spans="1:31" ht="15" customHeight="1">
      <c r="A218" s="415"/>
      <c r="B218" s="375"/>
      <c r="C218" s="375"/>
      <c r="D218" s="375"/>
      <c r="E218" s="375"/>
      <c r="F218" s="375"/>
      <c r="G218" s="375"/>
      <c r="H218" s="375"/>
      <c r="I218" s="375"/>
      <c r="J218" s="375"/>
      <c r="K218" s="375"/>
      <c r="L218" s="375"/>
      <c r="M218" s="375"/>
      <c r="N218" s="375"/>
      <c r="O218" s="375"/>
      <c r="P218" s="375"/>
      <c r="Q218" s="375"/>
      <c r="R218" s="375"/>
      <c r="S218" s="375"/>
      <c r="T218" s="375"/>
      <c r="U218" s="375"/>
      <c r="V218" s="375"/>
      <c r="W218" s="375"/>
      <c r="X218" s="375"/>
      <c r="Y218" s="375"/>
      <c r="Z218" s="417"/>
      <c r="AA218" s="376"/>
      <c r="AB218" s="375"/>
      <c r="AC218" s="375"/>
      <c r="AD218" s="375"/>
      <c r="AE218" s="375"/>
    </row>
    <row r="219" spans="1:31" ht="15" customHeight="1">
      <c r="A219" s="415"/>
      <c r="B219" s="375"/>
      <c r="C219" s="375"/>
      <c r="D219" s="375"/>
      <c r="E219" s="375"/>
      <c r="F219" s="375"/>
      <c r="G219" s="375"/>
      <c r="H219" s="375"/>
      <c r="I219" s="375"/>
      <c r="J219" s="375"/>
      <c r="K219" s="375"/>
      <c r="L219" s="375"/>
      <c r="M219" s="375"/>
      <c r="N219" s="375"/>
      <c r="O219" s="375"/>
      <c r="P219" s="375"/>
      <c r="Q219" s="375"/>
      <c r="R219" s="375"/>
      <c r="S219" s="375"/>
      <c r="T219" s="375"/>
      <c r="U219" s="375"/>
      <c r="V219" s="375"/>
      <c r="W219" s="375"/>
      <c r="X219" s="375"/>
      <c r="Y219" s="375"/>
      <c r="Z219" s="417"/>
      <c r="AA219" s="376"/>
      <c r="AB219" s="375"/>
      <c r="AC219" s="375"/>
      <c r="AD219" s="375"/>
      <c r="AE219" s="375"/>
    </row>
    <row r="220" spans="1:31" ht="15" customHeight="1">
      <c r="A220" s="415"/>
      <c r="B220" s="375"/>
      <c r="C220" s="375"/>
      <c r="D220" s="375"/>
      <c r="E220" s="375"/>
      <c r="F220" s="375"/>
      <c r="G220" s="375"/>
      <c r="H220" s="375"/>
      <c r="I220" s="375"/>
      <c r="J220" s="375"/>
      <c r="K220" s="375"/>
      <c r="L220" s="375"/>
      <c r="M220" s="375"/>
      <c r="N220" s="375"/>
      <c r="O220" s="375"/>
      <c r="P220" s="375"/>
      <c r="Q220" s="375"/>
      <c r="R220" s="375"/>
      <c r="S220" s="375"/>
      <c r="T220" s="375"/>
      <c r="U220" s="375"/>
      <c r="V220" s="375"/>
      <c r="W220" s="375"/>
      <c r="X220" s="375"/>
      <c r="Y220" s="375"/>
      <c r="Z220" s="417"/>
      <c r="AA220" s="376"/>
      <c r="AB220" s="375"/>
      <c r="AC220" s="375"/>
      <c r="AD220" s="375"/>
      <c r="AE220" s="375"/>
    </row>
    <row r="221" spans="1:31" ht="15" customHeight="1">
      <c r="A221" s="415"/>
      <c r="B221" s="375"/>
      <c r="C221" s="375"/>
      <c r="D221" s="375"/>
      <c r="E221" s="375"/>
      <c r="F221" s="375"/>
      <c r="G221" s="375"/>
      <c r="H221" s="375"/>
      <c r="I221" s="375"/>
      <c r="J221" s="375"/>
      <c r="K221" s="375"/>
      <c r="L221" s="375"/>
      <c r="M221" s="375"/>
      <c r="N221" s="375"/>
      <c r="O221" s="375"/>
      <c r="P221" s="375"/>
      <c r="Q221" s="375"/>
      <c r="R221" s="375"/>
      <c r="S221" s="375"/>
      <c r="T221" s="375"/>
      <c r="U221" s="375"/>
      <c r="V221" s="375"/>
      <c r="W221" s="375"/>
      <c r="X221" s="375"/>
      <c r="Y221" s="375"/>
      <c r="Z221" s="417"/>
      <c r="AA221" s="376"/>
      <c r="AB221" s="375"/>
      <c r="AC221" s="375"/>
      <c r="AD221" s="375"/>
      <c r="AE221" s="375"/>
    </row>
    <row r="222" spans="1:31" ht="15" customHeight="1">
      <c r="A222" s="415"/>
      <c r="B222" s="375"/>
      <c r="C222" s="375"/>
      <c r="D222" s="375"/>
      <c r="E222" s="375"/>
      <c r="F222" s="375"/>
      <c r="G222" s="375"/>
      <c r="H222" s="375"/>
      <c r="I222" s="375"/>
      <c r="J222" s="375"/>
      <c r="K222" s="375"/>
      <c r="L222" s="375"/>
      <c r="M222" s="375"/>
      <c r="N222" s="375"/>
      <c r="O222" s="375"/>
      <c r="P222" s="375"/>
      <c r="Q222" s="375"/>
      <c r="R222" s="375"/>
      <c r="S222" s="375"/>
      <c r="T222" s="375"/>
      <c r="U222" s="375"/>
      <c r="V222" s="375"/>
      <c r="W222" s="375"/>
      <c r="X222" s="375"/>
      <c r="Y222" s="375"/>
      <c r="Z222" s="417"/>
      <c r="AA222" s="376"/>
      <c r="AB222" s="375"/>
      <c r="AC222" s="375"/>
      <c r="AD222" s="375"/>
      <c r="AE222" s="375"/>
    </row>
    <row r="223" spans="1:31" ht="15" customHeight="1">
      <c r="A223" s="415"/>
      <c r="B223" s="375"/>
      <c r="C223" s="375"/>
      <c r="D223" s="375"/>
      <c r="E223" s="375"/>
      <c r="F223" s="375"/>
      <c r="G223" s="375"/>
      <c r="H223" s="375"/>
      <c r="I223" s="375"/>
      <c r="J223" s="375"/>
      <c r="K223" s="375"/>
      <c r="L223" s="375"/>
      <c r="M223" s="375"/>
      <c r="N223" s="375"/>
      <c r="O223" s="375"/>
      <c r="P223" s="375"/>
      <c r="Q223" s="375"/>
      <c r="R223" s="375"/>
      <c r="S223" s="375"/>
      <c r="T223" s="375"/>
      <c r="U223" s="375"/>
      <c r="V223" s="375"/>
      <c r="W223" s="375"/>
      <c r="X223" s="375"/>
      <c r="Y223" s="375"/>
      <c r="Z223" s="417"/>
      <c r="AA223" s="376"/>
      <c r="AB223" s="375"/>
      <c r="AC223" s="375"/>
      <c r="AD223" s="375"/>
      <c r="AE223" s="375"/>
    </row>
    <row r="224" spans="1:31" ht="15" customHeight="1">
      <c r="A224" s="415"/>
      <c r="B224" s="375"/>
      <c r="C224" s="375"/>
      <c r="D224" s="375"/>
      <c r="E224" s="375"/>
      <c r="F224" s="375"/>
      <c r="G224" s="375"/>
      <c r="H224" s="375"/>
      <c r="I224" s="375"/>
      <c r="J224" s="375"/>
      <c r="K224" s="375"/>
      <c r="L224" s="375"/>
      <c r="M224" s="375"/>
      <c r="N224" s="375"/>
      <c r="O224" s="375"/>
      <c r="P224" s="375"/>
      <c r="Q224" s="375"/>
      <c r="R224" s="375"/>
      <c r="S224" s="375"/>
      <c r="T224" s="375"/>
      <c r="U224" s="375"/>
      <c r="V224" s="375"/>
      <c r="W224" s="375"/>
      <c r="X224" s="375"/>
      <c r="Y224" s="375"/>
      <c r="Z224" s="417"/>
      <c r="AA224" s="376"/>
      <c r="AB224" s="375"/>
      <c r="AC224" s="375"/>
      <c r="AD224" s="375"/>
      <c r="AE224" s="375"/>
    </row>
    <row r="225" spans="1:31" ht="15" customHeight="1">
      <c r="A225" s="415"/>
      <c r="B225" s="375"/>
      <c r="C225" s="375"/>
      <c r="D225" s="375"/>
      <c r="E225" s="375"/>
      <c r="F225" s="375"/>
      <c r="G225" s="375"/>
      <c r="H225" s="375"/>
      <c r="I225" s="375"/>
      <c r="J225" s="375"/>
      <c r="K225" s="375"/>
      <c r="L225" s="375"/>
      <c r="M225" s="375"/>
      <c r="N225" s="375"/>
      <c r="O225" s="375"/>
      <c r="P225" s="375"/>
      <c r="Q225" s="375"/>
      <c r="R225" s="375"/>
      <c r="S225" s="375"/>
      <c r="T225" s="375"/>
      <c r="U225" s="375"/>
      <c r="V225" s="375"/>
      <c r="W225" s="375"/>
      <c r="X225" s="375"/>
      <c r="Y225" s="375"/>
      <c r="Z225" s="417"/>
      <c r="AA225" s="376"/>
      <c r="AB225" s="375"/>
      <c r="AC225" s="375"/>
      <c r="AD225" s="375"/>
      <c r="AE225" s="375"/>
    </row>
    <row r="226" spans="1:31" ht="15" customHeight="1">
      <c r="A226" s="415"/>
      <c r="B226" s="375"/>
      <c r="C226" s="375"/>
      <c r="D226" s="375"/>
      <c r="E226" s="375"/>
      <c r="F226" s="375"/>
      <c r="G226" s="375"/>
      <c r="H226" s="375"/>
      <c r="I226" s="375"/>
      <c r="J226" s="375"/>
      <c r="K226" s="375"/>
      <c r="L226" s="375"/>
      <c r="M226" s="375"/>
      <c r="N226" s="375"/>
      <c r="O226" s="375"/>
      <c r="P226" s="375"/>
      <c r="Q226" s="375"/>
      <c r="R226" s="375"/>
      <c r="S226" s="375"/>
      <c r="T226" s="375"/>
      <c r="U226" s="375"/>
      <c r="V226" s="375"/>
      <c r="W226" s="375"/>
      <c r="X226" s="375"/>
      <c r="Y226" s="375"/>
      <c r="Z226" s="417"/>
      <c r="AA226" s="376"/>
      <c r="AB226" s="375"/>
      <c r="AC226" s="375"/>
      <c r="AD226" s="375"/>
      <c r="AE226" s="375"/>
    </row>
    <row r="227" spans="1:31" ht="15" customHeight="1">
      <c r="A227" s="415"/>
      <c r="B227" s="375"/>
      <c r="C227" s="375"/>
      <c r="D227" s="375"/>
      <c r="E227" s="375"/>
      <c r="F227" s="375"/>
      <c r="G227" s="375"/>
      <c r="H227" s="375"/>
      <c r="I227" s="375"/>
      <c r="J227" s="375"/>
      <c r="K227" s="375"/>
      <c r="L227" s="375"/>
      <c r="M227" s="375"/>
      <c r="N227" s="375"/>
      <c r="O227" s="375"/>
      <c r="P227" s="375"/>
      <c r="Q227" s="375"/>
      <c r="R227" s="375"/>
      <c r="S227" s="375"/>
      <c r="T227" s="375"/>
      <c r="U227" s="375"/>
      <c r="V227" s="375"/>
      <c r="W227" s="375"/>
      <c r="X227" s="375"/>
      <c r="Y227" s="375"/>
      <c r="Z227" s="417"/>
      <c r="AA227" s="376"/>
      <c r="AB227" s="375"/>
      <c r="AC227" s="375"/>
      <c r="AD227" s="375"/>
      <c r="AE227" s="375"/>
    </row>
    <row r="228" spans="1:31" ht="15" customHeight="1">
      <c r="A228" s="415"/>
      <c r="B228" s="375"/>
      <c r="C228" s="375"/>
      <c r="D228" s="375"/>
      <c r="E228" s="375"/>
      <c r="F228" s="375"/>
      <c r="G228" s="375"/>
      <c r="H228" s="375"/>
      <c r="I228" s="375"/>
      <c r="J228" s="375"/>
      <c r="K228" s="375"/>
      <c r="L228" s="375"/>
      <c r="M228" s="375"/>
      <c r="N228" s="375"/>
      <c r="O228" s="375"/>
      <c r="P228" s="375"/>
      <c r="Q228" s="375"/>
      <c r="R228" s="375"/>
      <c r="S228" s="375"/>
      <c r="T228" s="375"/>
      <c r="U228" s="375"/>
      <c r="V228" s="375"/>
      <c r="W228" s="375"/>
      <c r="X228" s="375"/>
      <c r="Y228" s="375"/>
      <c r="Z228" s="417"/>
      <c r="AA228" s="376"/>
      <c r="AB228" s="375"/>
      <c r="AC228" s="375"/>
      <c r="AD228" s="375"/>
      <c r="AE228" s="375"/>
    </row>
    <row r="229" spans="1:31" ht="15" customHeight="1">
      <c r="A229" s="415"/>
      <c r="B229" s="375"/>
      <c r="C229" s="375"/>
      <c r="D229" s="375"/>
      <c r="E229" s="375"/>
      <c r="F229" s="375"/>
      <c r="G229" s="375"/>
      <c r="H229" s="375"/>
      <c r="I229" s="375"/>
      <c r="J229" s="375"/>
      <c r="K229" s="375"/>
      <c r="L229" s="375"/>
      <c r="M229" s="375"/>
      <c r="N229" s="375"/>
      <c r="O229" s="375"/>
      <c r="P229" s="375"/>
      <c r="Q229" s="375"/>
      <c r="R229" s="375"/>
      <c r="S229" s="375"/>
      <c r="T229" s="375"/>
      <c r="U229" s="375"/>
      <c r="V229" s="375"/>
      <c r="W229" s="375"/>
      <c r="X229" s="375"/>
      <c r="Y229" s="375"/>
      <c r="Z229" s="417"/>
      <c r="AA229" s="376"/>
      <c r="AB229" s="375"/>
      <c r="AC229" s="375"/>
      <c r="AD229" s="375"/>
      <c r="AE229" s="375"/>
    </row>
    <row r="230" spans="1:31" ht="15" customHeight="1">
      <c r="A230" s="415"/>
      <c r="B230" s="375"/>
      <c r="C230" s="375"/>
      <c r="D230" s="375"/>
      <c r="E230" s="375"/>
      <c r="F230" s="375"/>
      <c r="G230" s="375"/>
      <c r="H230" s="375"/>
      <c r="I230" s="375"/>
      <c r="J230" s="375"/>
      <c r="K230" s="375"/>
      <c r="L230" s="375"/>
      <c r="M230" s="375"/>
      <c r="N230" s="375"/>
      <c r="O230" s="375"/>
      <c r="P230" s="375"/>
      <c r="Q230" s="375"/>
      <c r="R230" s="375"/>
      <c r="S230" s="375"/>
      <c r="T230" s="375"/>
      <c r="U230" s="375"/>
      <c r="V230" s="375"/>
      <c r="W230" s="375"/>
      <c r="X230" s="375"/>
      <c r="Y230" s="375"/>
      <c r="Z230" s="417"/>
      <c r="AA230" s="376"/>
      <c r="AB230" s="375"/>
      <c r="AC230" s="375"/>
      <c r="AD230" s="375"/>
      <c r="AE230" s="375"/>
    </row>
    <row r="231" spans="1:31" ht="15" customHeight="1">
      <c r="A231" s="415"/>
      <c r="B231" s="375"/>
      <c r="C231" s="375"/>
      <c r="D231" s="375"/>
      <c r="E231" s="375"/>
      <c r="F231" s="375"/>
      <c r="G231" s="375"/>
      <c r="H231" s="375"/>
      <c r="I231" s="375"/>
      <c r="J231" s="375"/>
      <c r="K231" s="375"/>
      <c r="L231" s="375"/>
      <c r="M231" s="375"/>
      <c r="N231" s="375"/>
      <c r="O231" s="375"/>
      <c r="P231" s="375"/>
      <c r="Q231" s="375"/>
      <c r="R231" s="375"/>
      <c r="S231" s="375"/>
      <c r="T231" s="375"/>
      <c r="U231" s="375"/>
      <c r="V231" s="375"/>
      <c r="W231" s="375"/>
      <c r="X231" s="375"/>
      <c r="Y231" s="375"/>
      <c r="Z231" s="417"/>
      <c r="AA231" s="376"/>
      <c r="AB231" s="375"/>
      <c r="AC231" s="375"/>
      <c r="AD231" s="375"/>
      <c r="AE231" s="375"/>
    </row>
    <row r="232" spans="1:31" ht="15" customHeight="1">
      <c r="A232" s="415"/>
      <c r="B232" s="375"/>
      <c r="C232" s="375"/>
      <c r="D232" s="375"/>
      <c r="E232" s="375"/>
      <c r="F232" s="375"/>
      <c r="G232" s="375"/>
      <c r="H232" s="375"/>
      <c r="I232" s="375"/>
      <c r="J232" s="375"/>
      <c r="K232" s="375"/>
      <c r="L232" s="375"/>
      <c r="M232" s="375"/>
      <c r="N232" s="375"/>
      <c r="O232" s="375"/>
      <c r="P232" s="375"/>
      <c r="Q232" s="375"/>
      <c r="R232" s="375"/>
      <c r="S232" s="375"/>
      <c r="T232" s="375"/>
      <c r="U232" s="375"/>
      <c r="V232" s="375"/>
      <c r="W232" s="375"/>
      <c r="X232" s="375"/>
      <c r="Y232" s="375"/>
      <c r="Z232" s="417"/>
      <c r="AA232" s="376"/>
      <c r="AB232" s="375"/>
      <c r="AC232" s="375"/>
      <c r="AD232" s="375"/>
      <c r="AE232" s="375"/>
    </row>
    <row r="233" spans="1:31" ht="15" customHeight="1">
      <c r="A233" s="415"/>
      <c r="B233" s="375"/>
      <c r="C233" s="375"/>
      <c r="D233" s="375"/>
      <c r="E233" s="375"/>
      <c r="F233" s="375"/>
      <c r="G233" s="375"/>
      <c r="H233" s="375"/>
      <c r="I233" s="375"/>
      <c r="J233" s="375"/>
      <c r="K233" s="375"/>
      <c r="L233" s="375"/>
      <c r="M233" s="375"/>
      <c r="N233" s="375"/>
      <c r="O233" s="375"/>
      <c r="P233" s="375"/>
      <c r="Q233" s="375"/>
      <c r="R233" s="375"/>
      <c r="S233" s="375"/>
      <c r="T233" s="375"/>
      <c r="U233" s="375"/>
      <c r="V233" s="375"/>
      <c r="W233" s="375"/>
      <c r="X233" s="375"/>
      <c r="Y233" s="375"/>
      <c r="Z233" s="417"/>
      <c r="AA233" s="376"/>
      <c r="AB233" s="375"/>
      <c r="AC233" s="375"/>
      <c r="AD233" s="375"/>
      <c r="AE233" s="375"/>
    </row>
    <row r="234" spans="1:31" ht="15" customHeight="1">
      <c r="A234" s="415"/>
      <c r="B234" s="375"/>
      <c r="C234" s="375"/>
      <c r="D234" s="375"/>
      <c r="E234" s="375"/>
      <c r="F234" s="375"/>
      <c r="G234" s="375"/>
      <c r="H234" s="375"/>
      <c r="I234" s="375"/>
      <c r="J234" s="375"/>
      <c r="K234" s="375"/>
      <c r="L234" s="375"/>
      <c r="M234" s="375"/>
      <c r="N234" s="375"/>
      <c r="O234" s="375"/>
      <c r="P234" s="375"/>
      <c r="Q234" s="375"/>
      <c r="R234" s="375"/>
      <c r="S234" s="375"/>
      <c r="T234" s="375"/>
      <c r="U234" s="375"/>
      <c r="V234" s="375"/>
      <c r="W234" s="375"/>
      <c r="X234" s="375"/>
      <c r="Y234" s="375"/>
      <c r="Z234" s="417"/>
      <c r="AA234" s="376"/>
      <c r="AB234" s="375"/>
      <c r="AC234" s="375"/>
      <c r="AD234" s="375"/>
      <c r="AE234" s="375"/>
    </row>
    <row r="235" spans="1:31" ht="15" customHeight="1">
      <c r="A235" s="415"/>
      <c r="B235" s="375"/>
      <c r="C235" s="375"/>
      <c r="D235" s="375"/>
      <c r="E235" s="375"/>
      <c r="F235" s="375"/>
      <c r="G235" s="375"/>
      <c r="H235" s="375"/>
      <c r="I235" s="375"/>
      <c r="J235" s="375"/>
      <c r="K235" s="375"/>
      <c r="L235" s="375"/>
      <c r="M235" s="375"/>
      <c r="N235" s="375"/>
      <c r="O235" s="375"/>
      <c r="P235" s="375"/>
      <c r="Q235" s="375"/>
      <c r="R235" s="375"/>
      <c r="S235" s="375"/>
      <c r="T235" s="375"/>
      <c r="U235" s="375"/>
      <c r="V235" s="375"/>
      <c r="W235" s="375"/>
      <c r="X235" s="375"/>
      <c r="Y235" s="375"/>
      <c r="Z235" s="417"/>
      <c r="AA235" s="376"/>
      <c r="AB235" s="375"/>
      <c r="AC235" s="375"/>
      <c r="AD235" s="375"/>
      <c r="AE235" s="375"/>
    </row>
    <row r="236" spans="1:31" ht="15" customHeight="1">
      <c r="A236" s="415"/>
      <c r="B236" s="375"/>
      <c r="C236" s="375"/>
      <c r="D236" s="375"/>
      <c r="E236" s="375"/>
      <c r="F236" s="375"/>
      <c r="G236" s="375"/>
      <c r="H236" s="375"/>
      <c r="I236" s="375"/>
      <c r="J236" s="375"/>
      <c r="K236" s="375"/>
      <c r="L236" s="375"/>
      <c r="M236" s="375"/>
      <c r="N236" s="375"/>
      <c r="O236" s="375"/>
      <c r="P236" s="375"/>
      <c r="Q236" s="375"/>
      <c r="R236" s="375"/>
      <c r="S236" s="375"/>
      <c r="T236" s="375"/>
      <c r="U236" s="375"/>
      <c r="V236" s="375"/>
      <c r="W236" s="375"/>
      <c r="X236" s="375"/>
      <c r="Y236" s="375"/>
      <c r="Z236" s="417"/>
      <c r="AA236" s="376"/>
      <c r="AB236" s="375"/>
      <c r="AC236" s="375"/>
      <c r="AD236" s="375"/>
      <c r="AE236" s="375"/>
    </row>
    <row r="237" spans="1:31" ht="15" customHeight="1">
      <c r="A237" s="415"/>
      <c r="B237" s="375"/>
      <c r="C237" s="375"/>
      <c r="D237" s="375"/>
      <c r="E237" s="375"/>
      <c r="F237" s="375"/>
      <c r="G237" s="375"/>
      <c r="H237" s="375"/>
      <c r="I237" s="375"/>
      <c r="J237" s="375"/>
      <c r="K237" s="375"/>
      <c r="L237" s="375"/>
      <c r="M237" s="375"/>
      <c r="N237" s="375"/>
      <c r="O237" s="375"/>
      <c r="P237" s="375"/>
      <c r="Q237" s="375"/>
      <c r="R237" s="375"/>
      <c r="S237" s="375"/>
      <c r="T237" s="375"/>
      <c r="U237" s="375"/>
      <c r="V237" s="375"/>
      <c r="W237" s="375"/>
      <c r="X237" s="375"/>
      <c r="Y237" s="375"/>
      <c r="Z237" s="417"/>
      <c r="AA237" s="376"/>
      <c r="AB237" s="375"/>
      <c r="AC237" s="375"/>
      <c r="AD237" s="375"/>
      <c r="AE237" s="375"/>
    </row>
    <row r="238" spans="1:31" ht="15" customHeight="1">
      <c r="A238" s="415"/>
      <c r="B238" s="375"/>
      <c r="C238" s="375"/>
      <c r="D238" s="375"/>
      <c r="E238" s="375"/>
      <c r="F238" s="375"/>
      <c r="G238" s="375"/>
      <c r="H238" s="375"/>
      <c r="I238" s="375"/>
      <c r="J238" s="375"/>
      <c r="K238" s="375"/>
      <c r="L238" s="375"/>
      <c r="M238" s="375"/>
      <c r="N238" s="375"/>
      <c r="O238" s="375"/>
      <c r="P238" s="375"/>
      <c r="Q238" s="375"/>
      <c r="R238" s="375"/>
      <c r="S238" s="375"/>
      <c r="T238" s="375"/>
      <c r="U238" s="375"/>
      <c r="V238" s="375"/>
      <c r="W238" s="375"/>
      <c r="X238" s="375"/>
      <c r="Y238" s="375"/>
      <c r="Z238" s="417"/>
      <c r="AA238" s="376"/>
      <c r="AB238" s="375"/>
      <c r="AC238" s="375"/>
      <c r="AD238" s="375"/>
      <c r="AE238" s="375"/>
    </row>
    <row r="239" spans="1:31" ht="15" customHeight="1">
      <c r="A239" s="415"/>
      <c r="B239" s="375"/>
      <c r="C239" s="375"/>
      <c r="D239" s="375"/>
      <c r="E239" s="375"/>
      <c r="F239" s="375"/>
      <c r="G239" s="375"/>
      <c r="H239" s="375"/>
      <c r="I239" s="375"/>
      <c r="J239" s="375"/>
      <c r="K239" s="375"/>
      <c r="L239" s="375"/>
      <c r="M239" s="375"/>
      <c r="N239" s="375"/>
      <c r="O239" s="375"/>
      <c r="P239" s="375"/>
      <c r="Q239" s="375"/>
      <c r="R239" s="375"/>
      <c r="S239" s="375"/>
      <c r="T239" s="375"/>
      <c r="U239" s="375"/>
      <c r="V239" s="375"/>
      <c r="W239" s="375"/>
      <c r="X239" s="375"/>
      <c r="Y239" s="375"/>
      <c r="Z239" s="417"/>
      <c r="AA239" s="376"/>
      <c r="AB239" s="375"/>
      <c r="AC239" s="375"/>
      <c r="AD239" s="375"/>
      <c r="AE239" s="375"/>
    </row>
    <row r="240" spans="1:31" ht="15" customHeight="1">
      <c r="A240" s="415"/>
      <c r="B240" s="375"/>
      <c r="C240" s="375"/>
      <c r="D240" s="375"/>
      <c r="E240" s="375"/>
      <c r="F240" s="375"/>
      <c r="G240" s="375"/>
      <c r="H240" s="375"/>
      <c r="I240" s="375"/>
      <c r="J240" s="375"/>
      <c r="K240" s="375"/>
      <c r="L240" s="375"/>
      <c r="M240" s="375"/>
      <c r="N240" s="375"/>
      <c r="O240" s="375"/>
      <c r="P240" s="375"/>
      <c r="Q240" s="375"/>
      <c r="R240" s="375"/>
      <c r="S240" s="375"/>
      <c r="T240" s="375"/>
      <c r="U240" s="375"/>
      <c r="V240" s="375"/>
      <c r="W240" s="375"/>
      <c r="X240" s="375"/>
      <c r="Y240" s="375"/>
      <c r="Z240" s="417"/>
      <c r="AA240" s="376"/>
      <c r="AB240" s="375"/>
      <c r="AC240" s="375"/>
      <c r="AD240" s="375"/>
      <c r="AE240" s="375"/>
    </row>
    <row r="241" spans="1:31" ht="15" customHeight="1">
      <c r="A241" s="415"/>
      <c r="B241" s="375"/>
      <c r="C241" s="375"/>
      <c r="D241" s="375"/>
      <c r="E241" s="375"/>
      <c r="F241" s="375"/>
      <c r="G241" s="375"/>
      <c r="H241" s="375"/>
      <c r="I241" s="375"/>
      <c r="J241" s="375"/>
      <c r="K241" s="375"/>
      <c r="L241" s="375"/>
      <c r="M241" s="375"/>
      <c r="N241" s="375"/>
      <c r="O241" s="375"/>
      <c r="P241" s="375"/>
      <c r="Q241" s="375"/>
      <c r="R241" s="375"/>
      <c r="S241" s="375"/>
      <c r="T241" s="375"/>
      <c r="U241" s="375"/>
      <c r="V241" s="375"/>
      <c r="W241" s="375"/>
      <c r="X241" s="375"/>
      <c r="Y241" s="375"/>
      <c r="Z241" s="417"/>
      <c r="AA241" s="376"/>
      <c r="AB241" s="375"/>
      <c r="AC241" s="375"/>
      <c r="AD241" s="375"/>
      <c r="AE241" s="375"/>
    </row>
    <row r="242" spans="1:31" ht="15" customHeight="1">
      <c r="A242" s="415"/>
      <c r="B242" s="375"/>
      <c r="C242" s="375"/>
      <c r="D242" s="375"/>
      <c r="E242" s="375"/>
      <c r="F242" s="375"/>
      <c r="G242" s="375"/>
      <c r="H242" s="375"/>
      <c r="I242" s="375"/>
      <c r="J242" s="375"/>
      <c r="K242" s="375"/>
      <c r="L242" s="375"/>
      <c r="M242" s="375"/>
      <c r="N242" s="375"/>
      <c r="O242" s="375"/>
      <c r="P242" s="375"/>
      <c r="Q242" s="375"/>
      <c r="R242" s="375"/>
      <c r="S242" s="375"/>
      <c r="T242" s="375"/>
      <c r="U242" s="375"/>
      <c r="V242" s="375"/>
      <c r="W242" s="375"/>
      <c r="X242" s="375"/>
      <c r="Y242" s="375"/>
      <c r="Z242" s="417"/>
      <c r="AA242" s="376"/>
      <c r="AB242" s="375"/>
      <c r="AC242" s="375"/>
      <c r="AD242" s="375"/>
      <c r="AE242" s="375"/>
    </row>
    <row r="243" spans="1:31" ht="15" customHeight="1">
      <c r="A243" s="415"/>
      <c r="B243" s="375"/>
      <c r="C243" s="375"/>
      <c r="D243" s="375"/>
      <c r="E243" s="375"/>
      <c r="F243" s="375"/>
      <c r="G243" s="375"/>
      <c r="H243" s="375"/>
      <c r="I243" s="375"/>
      <c r="J243" s="375"/>
      <c r="K243" s="375"/>
      <c r="L243" s="375"/>
      <c r="M243" s="375"/>
      <c r="N243" s="375"/>
      <c r="O243" s="375"/>
      <c r="P243" s="375"/>
      <c r="Q243" s="375"/>
      <c r="R243" s="375"/>
      <c r="S243" s="375"/>
      <c r="T243" s="375"/>
      <c r="U243" s="375"/>
      <c r="V243" s="375"/>
      <c r="W243" s="375"/>
      <c r="X243" s="375"/>
      <c r="Y243" s="375"/>
      <c r="Z243" s="417"/>
      <c r="AA243" s="376"/>
      <c r="AB243" s="375"/>
      <c r="AC243" s="375"/>
      <c r="AD243" s="375"/>
      <c r="AE243" s="375"/>
    </row>
    <row r="244" spans="1:31" ht="15" customHeight="1">
      <c r="A244" s="415"/>
      <c r="B244" s="375"/>
      <c r="C244" s="375"/>
      <c r="D244" s="375"/>
      <c r="E244" s="375"/>
      <c r="F244" s="375"/>
      <c r="G244" s="375"/>
      <c r="H244" s="375"/>
      <c r="I244" s="375"/>
      <c r="J244" s="375"/>
      <c r="K244" s="375"/>
      <c r="L244" s="375"/>
      <c r="M244" s="375"/>
      <c r="N244" s="375"/>
      <c r="O244" s="375"/>
      <c r="P244" s="375"/>
      <c r="Q244" s="375"/>
      <c r="R244" s="375"/>
      <c r="S244" s="375"/>
      <c r="T244" s="375"/>
      <c r="U244" s="375"/>
      <c r="V244" s="375"/>
      <c r="W244" s="375"/>
      <c r="X244" s="375"/>
      <c r="Y244" s="375"/>
      <c r="Z244" s="417"/>
      <c r="AA244" s="376"/>
      <c r="AB244" s="375"/>
      <c r="AC244" s="375"/>
      <c r="AD244" s="375"/>
      <c r="AE244" s="375"/>
    </row>
    <row r="245" spans="1:31" ht="15.75" customHeight="1"/>
    <row r="246" spans="1:31" ht="15.75" customHeight="1"/>
    <row r="247" spans="1:31" ht="15.75" customHeight="1"/>
    <row r="248" spans="1:31" ht="15.75" customHeight="1"/>
    <row r="249" spans="1:31" ht="15.75" customHeight="1"/>
    <row r="250" spans="1:31" ht="15.75" customHeight="1"/>
    <row r="251" spans="1:31" ht="15.75" customHeight="1"/>
    <row r="252" spans="1:31" ht="15.75" customHeight="1"/>
    <row r="253" spans="1:31" ht="15.75" customHeight="1"/>
    <row r="254" spans="1:31" ht="15.75" customHeight="1"/>
    <row r="255" spans="1:31" ht="15.75" customHeight="1"/>
    <row r="256" spans="1:3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2:L2"/>
    <mergeCell ref="A3:L3"/>
    <mergeCell ref="K43:L43"/>
    <mergeCell ref="K44:L44"/>
  </mergeCells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AF1000"/>
  <sheetViews>
    <sheetView workbookViewId="0">
      <selection activeCell="B1" sqref="B1:L1"/>
    </sheetView>
  </sheetViews>
  <sheetFormatPr baseColWidth="10" defaultColWidth="12.625" defaultRowHeight="15" customHeight="1"/>
  <cols>
    <col min="8" max="8" width="27.75" customWidth="1"/>
    <col min="11" max="11" width="16.125" customWidth="1"/>
    <col min="12" max="12" width="18.625" customWidth="1"/>
  </cols>
  <sheetData>
    <row r="1" spans="1:32" ht="36.75" customHeight="1">
      <c r="A1" s="1"/>
      <c r="B1" s="509" t="s">
        <v>2219</v>
      </c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20"/>
      <c r="AC1" s="420"/>
      <c r="AD1" s="420"/>
      <c r="AE1" s="420"/>
      <c r="AF1" s="420"/>
    </row>
    <row r="2" spans="1:32" ht="23.25" customHeight="1">
      <c r="A2" s="512" t="s">
        <v>1</v>
      </c>
      <c r="B2" s="514" t="s">
        <v>1963</v>
      </c>
      <c r="C2" s="515"/>
      <c r="D2" s="515"/>
      <c r="E2" s="515"/>
      <c r="F2" s="515"/>
      <c r="G2" s="515"/>
      <c r="H2" s="515"/>
      <c r="I2" s="515"/>
      <c r="J2" s="516"/>
      <c r="K2" s="3"/>
      <c r="L2" s="421"/>
      <c r="M2" s="422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</row>
    <row r="3" spans="1:32">
      <c r="A3" s="513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379"/>
      <c r="M3" s="422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  <c r="AC3" s="420"/>
      <c r="AD3" s="420"/>
      <c r="AE3" s="420"/>
      <c r="AF3" s="420"/>
    </row>
    <row r="4" spans="1:32">
      <c r="A4" s="49">
        <v>1</v>
      </c>
      <c r="B4" s="8" t="s">
        <v>25</v>
      </c>
      <c r="C4" s="9" t="s">
        <v>1964</v>
      </c>
      <c r="D4" s="10" t="s">
        <v>1965</v>
      </c>
      <c r="E4" s="8" t="s">
        <v>1964</v>
      </c>
      <c r="F4" s="8" t="s">
        <v>1964</v>
      </c>
      <c r="G4" s="9" t="s">
        <v>1964</v>
      </c>
      <c r="H4" s="8" t="s">
        <v>1966</v>
      </c>
      <c r="I4" s="13">
        <v>98434</v>
      </c>
      <c r="J4" s="13">
        <v>98434</v>
      </c>
      <c r="K4" s="14" t="s">
        <v>1967</v>
      </c>
      <c r="L4" s="423"/>
      <c r="M4" s="422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  <c r="AC4" s="420"/>
      <c r="AD4" s="420"/>
      <c r="AE4" s="420"/>
      <c r="AF4" s="420"/>
    </row>
    <row r="5" spans="1:32">
      <c r="A5" s="49">
        <v>2</v>
      </c>
      <c r="B5" s="8" t="s">
        <v>25</v>
      </c>
      <c r="C5" s="9" t="s">
        <v>1964</v>
      </c>
      <c r="D5" s="10" t="s">
        <v>1968</v>
      </c>
      <c r="E5" s="8" t="s">
        <v>1964</v>
      </c>
      <c r="F5" s="8" t="s">
        <v>1964</v>
      </c>
      <c r="G5" s="9" t="s">
        <v>1964</v>
      </c>
      <c r="H5" s="8" t="s">
        <v>1966</v>
      </c>
      <c r="I5" s="13">
        <v>53497</v>
      </c>
      <c r="J5" s="13">
        <v>53497</v>
      </c>
      <c r="K5" s="16" t="s">
        <v>1969</v>
      </c>
      <c r="L5" s="423"/>
      <c r="M5" s="422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</row>
    <row r="6" spans="1:32">
      <c r="A6" s="49">
        <v>3</v>
      </c>
      <c r="B6" s="8" t="s">
        <v>296</v>
      </c>
      <c r="C6" s="9" t="s">
        <v>1964</v>
      </c>
      <c r="D6" s="10" t="s">
        <v>1970</v>
      </c>
      <c r="E6" s="8" t="s">
        <v>1964</v>
      </c>
      <c r="F6" s="8" t="s">
        <v>1964</v>
      </c>
      <c r="G6" s="9" t="s">
        <v>1964</v>
      </c>
      <c r="H6" s="8" t="s">
        <v>1966</v>
      </c>
      <c r="I6" s="13">
        <v>75985.2</v>
      </c>
      <c r="J6" s="13">
        <v>75895.199999999997</v>
      </c>
      <c r="K6" s="17" t="s">
        <v>1971</v>
      </c>
      <c r="L6" s="423"/>
      <c r="M6" s="422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  <c r="AC6" s="420"/>
      <c r="AD6" s="420"/>
      <c r="AE6" s="420"/>
      <c r="AF6" s="420"/>
    </row>
    <row r="7" spans="1:32">
      <c r="A7" s="424"/>
      <c r="B7" s="425"/>
      <c r="C7" s="424"/>
      <c r="D7" s="426"/>
      <c r="E7" s="425"/>
      <c r="F7" s="425"/>
      <c r="G7" s="424"/>
      <c r="H7" s="425"/>
      <c r="I7" s="427"/>
      <c r="J7" s="427"/>
      <c r="K7" s="428"/>
      <c r="L7" s="379"/>
      <c r="M7" s="422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  <c r="AC7" s="420"/>
      <c r="AD7" s="420"/>
      <c r="AE7" s="420"/>
      <c r="AF7" s="420"/>
    </row>
    <row r="8" spans="1:32">
      <c r="A8" s="64"/>
      <c r="B8" s="65"/>
      <c r="C8" s="65"/>
      <c r="D8" s="65"/>
      <c r="E8" s="65"/>
      <c r="F8" s="65"/>
      <c r="G8" s="65"/>
      <c r="H8" s="65"/>
      <c r="I8" s="65"/>
      <c r="J8" s="65"/>
      <c r="K8" s="66"/>
      <c r="L8" s="391"/>
      <c r="M8" s="422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  <c r="AC8" s="420"/>
      <c r="AD8" s="420"/>
      <c r="AE8" s="420"/>
      <c r="AF8" s="420"/>
    </row>
    <row r="9" spans="1:32" ht="18">
      <c r="A9" s="429" t="s">
        <v>238</v>
      </c>
      <c r="B9" s="429" t="s">
        <v>239</v>
      </c>
      <c r="C9" s="430"/>
      <c r="D9" s="218"/>
      <c r="E9" s="218"/>
      <c r="F9" s="218"/>
      <c r="G9" s="218"/>
      <c r="H9" s="218"/>
      <c r="I9" s="219"/>
      <c r="J9" s="431" t="s">
        <v>11</v>
      </c>
      <c r="K9" s="432">
        <f>SUM(J4:J6)</f>
        <v>227826.2</v>
      </c>
      <c r="L9" s="433"/>
      <c r="M9" s="422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0"/>
      <c r="AD9" s="420"/>
      <c r="AE9" s="420"/>
      <c r="AF9" s="420"/>
    </row>
    <row r="10" spans="1:32" ht="15.75">
      <c r="A10" s="81">
        <v>3</v>
      </c>
      <c r="B10" s="137">
        <v>3</v>
      </c>
      <c r="C10" s="83" t="s">
        <v>240</v>
      </c>
      <c r="D10" s="65"/>
      <c r="E10" s="65"/>
      <c r="F10" s="65"/>
      <c r="G10" s="65"/>
      <c r="H10" s="65"/>
      <c r="I10" s="65"/>
      <c r="J10" s="65"/>
      <c r="K10" s="84"/>
      <c r="L10" s="434"/>
      <c r="M10" s="422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0"/>
      <c r="Z10" s="420"/>
      <c r="AA10" s="420"/>
      <c r="AB10" s="420"/>
      <c r="AC10" s="420"/>
      <c r="AD10" s="420"/>
      <c r="AE10" s="420"/>
      <c r="AF10" s="420"/>
    </row>
    <row r="11" spans="1:32" ht="15.75">
      <c r="A11" s="344"/>
      <c r="B11" s="345"/>
      <c r="C11" s="70"/>
      <c r="D11" s="70"/>
      <c r="E11" s="70"/>
      <c r="F11" s="69"/>
      <c r="G11" s="89" t="s">
        <v>238</v>
      </c>
      <c r="H11" s="435" t="s">
        <v>239</v>
      </c>
      <c r="I11" s="90"/>
      <c r="J11" s="77"/>
      <c r="K11" s="91"/>
      <c r="L11" s="436" t="s">
        <v>241</v>
      </c>
      <c r="M11" s="422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  <c r="AC11" s="420"/>
      <c r="AD11" s="420"/>
      <c r="AE11" s="420"/>
      <c r="AF11" s="420"/>
    </row>
    <row r="12" spans="1:32" ht="15.75">
      <c r="A12" s="437"/>
      <c r="B12" s="438"/>
      <c r="C12" s="438"/>
      <c r="D12" s="438"/>
      <c r="E12" s="439"/>
      <c r="F12" s="440"/>
      <c r="G12" s="441">
        <f>A10</f>
        <v>3</v>
      </c>
      <c r="H12" s="442">
        <v>3</v>
      </c>
      <c r="I12" s="443" t="s">
        <v>242</v>
      </c>
      <c r="J12" s="406"/>
      <c r="K12" s="407">
        <f>K9</f>
        <v>227826.2</v>
      </c>
      <c r="L12" s="444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  <c r="AC12" s="420"/>
      <c r="AD12" s="420"/>
      <c r="AE12" s="420"/>
      <c r="AF12" s="420"/>
    </row>
    <row r="13" spans="1:32">
      <c r="A13" s="445"/>
      <c r="B13" s="446"/>
      <c r="C13" s="446"/>
      <c r="D13" s="446"/>
      <c r="E13" s="446"/>
      <c r="F13" s="447"/>
      <c r="G13" s="447"/>
      <c r="H13" s="447"/>
      <c r="I13" s="447"/>
      <c r="J13" s="447"/>
      <c r="K13" s="447"/>
      <c r="L13" s="448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20"/>
      <c r="AC13" s="420"/>
      <c r="AD13" s="420"/>
      <c r="AE13" s="420"/>
      <c r="AF13" s="420"/>
    </row>
    <row r="14" spans="1:32">
      <c r="A14" s="449"/>
      <c r="B14" s="420"/>
      <c r="C14" s="420"/>
      <c r="D14" s="420"/>
      <c r="E14" s="420"/>
      <c r="F14" s="420"/>
      <c r="G14" s="420"/>
      <c r="H14" s="420"/>
      <c r="I14" s="450"/>
      <c r="J14" s="450"/>
      <c r="K14" s="420"/>
      <c r="L14" s="451"/>
      <c r="M14" s="420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0"/>
      <c r="Z14" s="420"/>
      <c r="AA14" s="420"/>
      <c r="AB14" s="420"/>
      <c r="AC14" s="420"/>
      <c r="AD14" s="420"/>
      <c r="AE14" s="420"/>
      <c r="AF14" s="420"/>
    </row>
    <row r="15" spans="1:32" ht="14.25">
      <c r="A15" s="420"/>
      <c r="B15" s="420"/>
      <c r="C15" s="420"/>
      <c r="D15" s="420"/>
      <c r="E15" s="420"/>
      <c r="F15" s="420"/>
      <c r="G15" s="420"/>
      <c r="H15" s="420"/>
      <c r="I15" s="420"/>
      <c r="J15" s="420"/>
      <c r="K15" s="420"/>
      <c r="L15" s="451"/>
      <c r="M15" s="447"/>
      <c r="N15" s="447"/>
      <c r="O15" s="447"/>
      <c r="P15" s="447"/>
      <c r="Q15" s="447"/>
      <c r="R15" s="447"/>
      <c r="S15" s="447"/>
      <c r="T15" s="447"/>
      <c r="U15" s="447"/>
      <c r="V15" s="447"/>
      <c r="W15" s="447"/>
      <c r="X15" s="447"/>
      <c r="Y15" s="447"/>
      <c r="Z15" s="447"/>
      <c r="AA15" s="447"/>
      <c r="AB15" s="447"/>
      <c r="AC15" s="447"/>
      <c r="AD15" s="447"/>
      <c r="AE15" s="447"/>
      <c r="AF15" s="447"/>
    </row>
    <row r="16" spans="1:32" ht="14.25">
      <c r="A16" s="420"/>
      <c r="B16" s="420"/>
      <c r="C16" s="420"/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0"/>
      <c r="AA16" s="420"/>
      <c r="AB16" s="420"/>
      <c r="AC16" s="420"/>
      <c r="AD16" s="420"/>
      <c r="AE16" s="420"/>
      <c r="AF16" s="420"/>
    </row>
    <row r="17" spans="1:32" ht="15" customHeight="1">
      <c r="A17" s="420"/>
      <c r="B17" s="420"/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/>
      <c r="AE17" s="420"/>
      <c r="AF17" s="420"/>
    </row>
    <row r="18" spans="1:32" ht="14.25">
      <c r="A18" s="420"/>
      <c r="B18" s="420"/>
      <c r="C18" s="420"/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420"/>
      <c r="AA18" s="420"/>
      <c r="AB18" s="420"/>
      <c r="AC18" s="420"/>
      <c r="AD18" s="420"/>
      <c r="AE18" s="420"/>
      <c r="AF18" s="420"/>
    </row>
    <row r="19" spans="1:32" ht="14.25">
      <c r="A19" s="420"/>
      <c r="B19" s="420"/>
      <c r="C19" s="420"/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  <c r="AC19" s="420"/>
      <c r="AD19" s="420"/>
      <c r="AE19" s="420"/>
      <c r="AF19" s="420"/>
    </row>
    <row r="20" spans="1:32" ht="15" customHeight="1">
      <c r="A20" s="420"/>
      <c r="B20" s="420"/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  <c r="AC20" s="420"/>
      <c r="AD20" s="420"/>
      <c r="AE20" s="420"/>
      <c r="AF20" s="420"/>
    </row>
    <row r="21" spans="1:32" ht="15" customHeight="1">
      <c r="A21" s="420"/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0"/>
    </row>
    <row r="22" spans="1:32" ht="15.75" customHeight="1">
      <c r="A22" s="420"/>
      <c r="B22" s="420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0"/>
      <c r="AE22" s="420"/>
      <c r="AF22" s="420"/>
    </row>
    <row r="23" spans="1:32" ht="15" customHeight="1">
      <c r="A23" s="420"/>
      <c r="B23" s="420"/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</row>
    <row r="24" spans="1:32" ht="15" customHeight="1">
      <c r="A24" s="420"/>
      <c r="B24" s="420"/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</row>
    <row r="25" spans="1:32" ht="15" customHeight="1">
      <c r="A25" s="420"/>
      <c r="B25" s="420"/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</row>
    <row r="26" spans="1:32" ht="15" customHeight="1">
      <c r="A26" s="420"/>
      <c r="B26" s="420"/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</row>
    <row r="27" spans="1:32" ht="15" customHeight="1">
      <c r="A27" s="420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</row>
    <row r="28" spans="1:32" ht="15" customHeight="1">
      <c r="A28" s="420"/>
      <c r="B28" s="420"/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</row>
    <row r="29" spans="1:32" ht="15" customHeight="1">
      <c r="A29" s="420"/>
      <c r="B29" s="420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</row>
    <row r="30" spans="1:32" ht="15" customHeight="1">
      <c r="A30" s="420"/>
      <c r="B30" s="420"/>
      <c r="C30" s="420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</row>
    <row r="31" spans="1:32" ht="15" customHeight="1">
      <c r="A31" s="420"/>
      <c r="B31" s="420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</row>
    <row r="32" spans="1:32" ht="15" customHeight="1">
      <c r="A32" s="420"/>
      <c r="B32" s="420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</row>
    <row r="33" spans="1:32" ht="15" customHeight="1">
      <c r="A33" s="420"/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</row>
    <row r="34" spans="1:32" ht="15" customHeight="1">
      <c r="A34" s="420"/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20"/>
      <c r="AC34" s="420"/>
      <c r="AD34" s="420"/>
      <c r="AE34" s="420"/>
      <c r="AF34" s="420"/>
    </row>
    <row r="35" spans="1:32" ht="15" customHeight="1">
      <c r="A35" s="420"/>
      <c r="B35" s="420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</row>
    <row r="36" spans="1:32" ht="15" customHeight="1">
      <c r="A36" s="420"/>
      <c r="B36" s="420"/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</row>
    <row r="37" spans="1:32" ht="15" customHeight="1">
      <c r="A37" s="420"/>
      <c r="B37" s="420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</row>
    <row r="38" spans="1:32" ht="15" customHeight="1">
      <c r="A38" s="420"/>
      <c r="B38" s="420"/>
      <c r="C38" s="420"/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</row>
    <row r="39" spans="1:32" ht="15" customHeight="1">
      <c r="A39" s="420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</row>
    <row r="40" spans="1:32" ht="15" customHeight="1">
      <c r="A40" s="420"/>
      <c r="B40" s="420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</row>
    <row r="41" spans="1:32" ht="15" customHeight="1">
      <c r="A41" s="420"/>
      <c r="B41" s="420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  <c r="AC41" s="420"/>
      <c r="AD41" s="420"/>
      <c r="AE41" s="420"/>
      <c r="AF41" s="420"/>
    </row>
    <row r="42" spans="1:32" ht="15" customHeight="1">
      <c r="A42" s="420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  <c r="AD42" s="420"/>
      <c r="AE42" s="420"/>
      <c r="AF42" s="420"/>
    </row>
    <row r="43" spans="1:32" ht="15" customHeight="1">
      <c r="A43" s="420"/>
      <c r="B43" s="420"/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  <c r="AD43" s="420"/>
      <c r="AE43" s="420"/>
      <c r="AF43" s="420"/>
    </row>
    <row r="44" spans="1:32" ht="15" customHeight="1">
      <c r="A44" s="420"/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</row>
    <row r="45" spans="1:32" ht="15" customHeight="1">
      <c r="A45" s="420"/>
      <c r="B45" s="420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20"/>
      <c r="AE45" s="420"/>
      <c r="AF45" s="420"/>
    </row>
    <row r="46" spans="1:32" ht="15" customHeight="1">
      <c r="A46" s="420"/>
      <c r="B46" s="420"/>
      <c r="C46" s="420"/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</row>
    <row r="47" spans="1:32" ht="15" customHeight="1">
      <c r="A47" s="420"/>
      <c r="B47" s="420"/>
      <c r="C47" s="420"/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</row>
    <row r="48" spans="1:32" ht="15" customHeight="1">
      <c r="A48" s="420"/>
      <c r="B48" s="420"/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</row>
    <row r="49" spans="1:32" ht="15" customHeight="1">
      <c r="A49" s="420"/>
      <c r="B49" s="420"/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</row>
    <row r="50" spans="1:32" ht="15" customHeight="1">
      <c r="A50" s="420"/>
      <c r="B50" s="420"/>
      <c r="C50" s="420"/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</row>
    <row r="51" spans="1:32" ht="15" customHeight="1">
      <c r="A51" s="420"/>
      <c r="B51" s="420"/>
      <c r="C51" s="420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20"/>
      <c r="AD51" s="420"/>
      <c r="AE51" s="420"/>
      <c r="AF51" s="420"/>
    </row>
    <row r="52" spans="1:32" ht="15" customHeight="1">
      <c r="A52" s="420"/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</row>
    <row r="53" spans="1:32" ht="15" customHeight="1">
      <c r="A53" s="420"/>
      <c r="B53" s="420"/>
      <c r="C53" s="420"/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</row>
    <row r="54" spans="1:32" ht="15" customHeight="1">
      <c r="A54" s="420"/>
      <c r="B54" s="420"/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</row>
    <row r="55" spans="1:32" ht="15" customHeight="1">
      <c r="A55" s="420"/>
      <c r="B55" s="420"/>
      <c r="C55" s="420"/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</row>
    <row r="56" spans="1:32" ht="15" customHeight="1">
      <c r="A56" s="420"/>
      <c r="B56" s="420"/>
      <c r="C56" s="420"/>
      <c r="D56" s="420"/>
      <c r="E56" s="420"/>
      <c r="F56" s="420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  <c r="W56" s="420"/>
      <c r="X56" s="420"/>
      <c r="Y56" s="420"/>
      <c r="Z56" s="420"/>
      <c r="AA56" s="420"/>
      <c r="AB56" s="420"/>
      <c r="AC56" s="420"/>
      <c r="AD56" s="420"/>
      <c r="AE56" s="420"/>
      <c r="AF56" s="420"/>
    </row>
    <row r="57" spans="1:32" ht="15" customHeight="1">
      <c r="A57" s="420"/>
      <c r="B57" s="420"/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  <c r="AD57" s="420"/>
      <c r="AE57" s="420"/>
      <c r="AF57" s="420"/>
    </row>
    <row r="58" spans="1:32" ht="15" customHeight="1">
      <c r="A58" s="420"/>
      <c r="B58" s="420"/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0"/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</row>
    <row r="59" spans="1:32" ht="15" customHeight="1">
      <c r="A59" s="420"/>
      <c r="B59" s="420"/>
      <c r="C59" s="420"/>
      <c r="D59" s="420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</row>
    <row r="60" spans="1:32" ht="15" customHeight="1">
      <c r="A60" s="420"/>
      <c r="B60" s="420"/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  <c r="V60" s="420"/>
      <c r="W60" s="420"/>
      <c r="X60" s="420"/>
      <c r="Y60" s="420"/>
      <c r="Z60" s="420"/>
      <c r="AA60" s="420"/>
      <c r="AB60" s="420"/>
      <c r="AC60" s="420"/>
      <c r="AD60" s="420"/>
      <c r="AE60" s="420"/>
      <c r="AF60" s="420"/>
    </row>
    <row r="61" spans="1:32" ht="15" customHeight="1">
      <c r="A61" s="420"/>
      <c r="B61" s="420"/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  <c r="T61" s="420"/>
      <c r="U61" s="420"/>
      <c r="V61" s="420"/>
      <c r="W61" s="420"/>
      <c r="X61" s="420"/>
      <c r="Y61" s="420"/>
      <c r="Z61" s="420"/>
      <c r="AA61" s="420"/>
      <c r="AB61" s="420"/>
      <c r="AC61" s="420"/>
      <c r="AD61" s="420"/>
      <c r="AE61" s="420"/>
      <c r="AF61" s="420"/>
    </row>
    <row r="62" spans="1:32" ht="15" customHeight="1">
      <c r="A62" s="420"/>
      <c r="B62" s="420"/>
      <c r="C62" s="420"/>
      <c r="D62" s="420"/>
      <c r="E62" s="420"/>
      <c r="F62" s="420"/>
      <c r="G62" s="420"/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420"/>
      <c r="T62" s="420"/>
      <c r="U62" s="420"/>
      <c r="V62" s="420"/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</row>
    <row r="63" spans="1:32" ht="15" customHeight="1">
      <c r="A63" s="420"/>
      <c r="B63" s="420"/>
      <c r="C63" s="420"/>
      <c r="D63" s="420"/>
      <c r="E63" s="420"/>
      <c r="F63" s="420"/>
      <c r="G63" s="420"/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  <c r="T63" s="420"/>
      <c r="U63" s="420"/>
      <c r="V63" s="420"/>
      <c r="W63" s="420"/>
      <c r="X63" s="420"/>
      <c r="Y63" s="420"/>
      <c r="Z63" s="420"/>
      <c r="AA63" s="420"/>
      <c r="AB63" s="420"/>
      <c r="AC63" s="420"/>
      <c r="AD63" s="420"/>
      <c r="AE63" s="420"/>
      <c r="AF63" s="420"/>
    </row>
    <row r="64" spans="1:32" ht="15" customHeight="1">
      <c r="A64" s="420"/>
      <c r="B64" s="420"/>
      <c r="C64" s="420"/>
      <c r="D64" s="420"/>
      <c r="E64" s="420"/>
      <c r="F64" s="420"/>
      <c r="G64" s="420"/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420"/>
      <c r="V64" s="420"/>
      <c r="W64" s="420"/>
      <c r="X64" s="420"/>
      <c r="Y64" s="420"/>
      <c r="Z64" s="420"/>
      <c r="AA64" s="420"/>
      <c r="AB64" s="420"/>
      <c r="AC64" s="420"/>
      <c r="AD64" s="420"/>
      <c r="AE64" s="420"/>
      <c r="AF64" s="420"/>
    </row>
    <row r="65" spans="1:32" ht="15" customHeight="1">
      <c r="A65" s="420"/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  <c r="Z65" s="420"/>
      <c r="AA65" s="420"/>
      <c r="AB65" s="420"/>
      <c r="AC65" s="420"/>
      <c r="AD65" s="420"/>
      <c r="AE65" s="420"/>
      <c r="AF65" s="420"/>
    </row>
    <row r="66" spans="1:32" ht="15" customHeight="1">
      <c r="A66" s="420"/>
      <c r="B66" s="420"/>
      <c r="C66" s="420"/>
      <c r="D66" s="420"/>
      <c r="E66" s="420"/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420"/>
      <c r="V66" s="420"/>
      <c r="W66" s="420"/>
      <c r="X66" s="420"/>
      <c r="Y66" s="420"/>
      <c r="Z66" s="420"/>
      <c r="AA66" s="420"/>
      <c r="AB66" s="420"/>
      <c r="AC66" s="420"/>
      <c r="AD66" s="420"/>
      <c r="AE66" s="420"/>
      <c r="AF66" s="420"/>
    </row>
    <row r="67" spans="1:32" ht="15" customHeight="1">
      <c r="A67" s="420"/>
      <c r="B67" s="420"/>
      <c r="C67" s="420"/>
      <c r="D67" s="420"/>
      <c r="E67" s="420"/>
      <c r="F67" s="420"/>
      <c r="G67" s="420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  <c r="V67" s="420"/>
      <c r="W67" s="420"/>
      <c r="X67" s="420"/>
      <c r="Y67" s="420"/>
      <c r="Z67" s="420"/>
      <c r="AA67" s="420"/>
      <c r="AB67" s="420"/>
      <c r="AC67" s="420"/>
      <c r="AD67" s="420"/>
      <c r="AE67" s="420"/>
      <c r="AF67" s="420"/>
    </row>
    <row r="68" spans="1:32" ht="15" customHeight="1">
      <c r="A68" s="420"/>
      <c r="B68" s="420"/>
      <c r="C68" s="420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</row>
    <row r="69" spans="1:32" ht="15" customHeight="1">
      <c r="A69" s="420"/>
      <c r="B69" s="420"/>
      <c r="C69" s="420"/>
      <c r="D69" s="420"/>
      <c r="E69" s="420"/>
      <c r="F69" s="420"/>
      <c r="G69" s="420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420"/>
      <c r="U69" s="420"/>
      <c r="V69" s="420"/>
      <c r="W69" s="420"/>
      <c r="X69" s="420"/>
      <c r="Y69" s="420"/>
      <c r="Z69" s="420"/>
      <c r="AA69" s="420"/>
      <c r="AB69" s="420"/>
      <c r="AC69" s="420"/>
      <c r="AD69" s="420"/>
      <c r="AE69" s="420"/>
      <c r="AF69" s="420"/>
    </row>
    <row r="70" spans="1:32" ht="15" customHeight="1">
      <c r="A70" s="420"/>
      <c r="B70" s="420"/>
      <c r="C70" s="420"/>
      <c r="D70" s="420"/>
      <c r="E70" s="420"/>
      <c r="F70" s="420"/>
      <c r="G70" s="420"/>
      <c r="H70" s="420"/>
      <c r="I70" s="420"/>
      <c r="J70" s="420"/>
      <c r="K70" s="420"/>
      <c r="L70" s="420"/>
      <c r="M70" s="420"/>
      <c r="N70" s="420"/>
      <c r="O70" s="420"/>
      <c r="P70" s="420"/>
      <c r="Q70" s="420"/>
      <c r="R70" s="420"/>
      <c r="S70" s="420"/>
      <c r="T70" s="420"/>
      <c r="U70" s="420"/>
      <c r="V70" s="420"/>
      <c r="W70" s="420"/>
      <c r="X70" s="420"/>
      <c r="Y70" s="420"/>
      <c r="Z70" s="420"/>
      <c r="AA70" s="420"/>
      <c r="AB70" s="420"/>
      <c r="AC70" s="420"/>
      <c r="AD70" s="420"/>
      <c r="AE70" s="420"/>
      <c r="AF70" s="420"/>
    </row>
    <row r="71" spans="1:32" ht="15" customHeight="1">
      <c r="A71" s="420"/>
      <c r="B71" s="420"/>
      <c r="C71" s="420"/>
      <c r="D71" s="420"/>
      <c r="E71" s="420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420"/>
      <c r="AB71" s="420"/>
      <c r="AC71" s="420"/>
      <c r="AD71" s="420"/>
      <c r="AE71" s="420"/>
      <c r="AF71" s="420"/>
    </row>
    <row r="72" spans="1:32" ht="15" customHeight="1">
      <c r="A72" s="420"/>
      <c r="B72" s="420"/>
      <c r="C72" s="420"/>
      <c r="D72" s="420"/>
      <c r="E72" s="420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0"/>
      <c r="AC72" s="420"/>
      <c r="AD72" s="420"/>
      <c r="AE72" s="420"/>
      <c r="AF72" s="420"/>
    </row>
    <row r="73" spans="1:32" ht="15" customHeight="1">
      <c r="A73" s="420"/>
      <c r="B73" s="420"/>
      <c r="C73" s="420"/>
      <c r="D73" s="420"/>
      <c r="E73" s="420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420"/>
      <c r="AB73" s="420"/>
      <c r="AC73" s="420"/>
      <c r="AD73" s="420"/>
      <c r="AE73" s="420"/>
      <c r="AF73" s="420"/>
    </row>
    <row r="74" spans="1:32" ht="15" customHeight="1">
      <c r="A74" s="420"/>
      <c r="B74" s="420"/>
      <c r="C74" s="420"/>
      <c r="D74" s="420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  <c r="V74" s="420"/>
      <c r="W74" s="420"/>
      <c r="X74" s="420"/>
      <c r="Y74" s="420"/>
      <c r="Z74" s="420"/>
      <c r="AA74" s="420"/>
      <c r="AB74" s="420"/>
      <c r="AC74" s="420"/>
      <c r="AD74" s="420"/>
      <c r="AE74" s="420"/>
      <c r="AF74" s="420"/>
    </row>
    <row r="75" spans="1:32" ht="15" customHeight="1">
      <c r="A75" s="420"/>
      <c r="B75" s="420"/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420"/>
      <c r="Z75" s="420"/>
      <c r="AA75" s="420"/>
      <c r="AB75" s="420"/>
      <c r="AC75" s="420"/>
      <c r="AD75" s="420"/>
      <c r="AE75" s="420"/>
      <c r="AF75" s="420"/>
    </row>
    <row r="76" spans="1:32" ht="15" customHeight="1">
      <c r="A76" s="420"/>
      <c r="B76" s="420"/>
      <c r="C76" s="420"/>
      <c r="D76" s="420"/>
      <c r="E76" s="420"/>
      <c r="F76" s="420"/>
      <c r="G76" s="420"/>
      <c r="H76" s="420"/>
      <c r="I76" s="420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0"/>
      <c r="Y76" s="420"/>
      <c r="Z76" s="420"/>
      <c r="AA76" s="420"/>
      <c r="AB76" s="420"/>
      <c r="AC76" s="420"/>
      <c r="AD76" s="420"/>
      <c r="AE76" s="420"/>
      <c r="AF76" s="420"/>
    </row>
    <row r="77" spans="1:32" ht="15" customHeight="1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0"/>
      <c r="Y77" s="420"/>
      <c r="Z77" s="420"/>
      <c r="AA77" s="420"/>
      <c r="AB77" s="420"/>
      <c r="AC77" s="420"/>
      <c r="AD77" s="420"/>
      <c r="AE77" s="420"/>
      <c r="AF77" s="420"/>
    </row>
    <row r="78" spans="1:32" ht="15" customHeight="1">
      <c r="A78" s="420"/>
      <c r="B78" s="420"/>
      <c r="C78" s="420"/>
      <c r="D78" s="420"/>
      <c r="E78" s="420"/>
      <c r="F78" s="420"/>
      <c r="G78" s="420"/>
      <c r="H78" s="420"/>
      <c r="I78" s="420"/>
      <c r="J78" s="420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  <c r="Y78" s="420"/>
      <c r="Z78" s="420"/>
      <c r="AA78" s="420"/>
      <c r="AB78" s="420"/>
      <c r="AC78" s="420"/>
      <c r="AD78" s="420"/>
      <c r="AE78" s="420"/>
      <c r="AF78" s="420"/>
    </row>
    <row r="79" spans="1:32" ht="15" customHeight="1">
      <c r="A79" s="420"/>
      <c r="B79" s="420"/>
      <c r="C79" s="420"/>
      <c r="D79" s="420"/>
      <c r="E79" s="420"/>
      <c r="F79" s="420"/>
      <c r="G79" s="420"/>
      <c r="H79" s="420"/>
      <c r="I79" s="420"/>
      <c r="J79" s="420"/>
      <c r="K79" s="420"/>
      <c r="L79" s="420"/>
      <c r="M79" s="420"/>
      <c r="N79" s="420"/>
      <c r="O79" s="420"/>
      <c r="P79" s="420"/>
      <c r="Q79" s="420"/>
      <c r="R79" s="420"/>
      <c r="S79" s="420"/>
      <c r="T79" s="420"/>
      <c r="U79" s="420"/>
      <c r="V79" s="420"/>
      <c r="W79" s="420"/>
      <c r="X79" s="420"/>
      <c r="Y79" s="420"/>
      <c r="Z79" s="420"/>
      <c r="AA79" s="420"/>
      <c r="AB79" s="420"/>
      <c r="AC79" s="420"/>
      <c r="AD79" s="420"/>
      <c r="AE79" s="420"/>
      <c r="AF79" s="420"/>
    </row>
    <row r="80" spans="1:32" ht="15" customHeight="1">
      <c r="A80" s="420"/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  <c r="Z80" s="420"/>
      <c r="AA80" s="420"/>
      <c r="AB80" s="420"/>
      <c r="AC80" s="420"/>
      <c r="AD80" s="420"/>
      <c r="AE80" s="420"/>
      <c r="AF80" s="420"/>
    </row>
    <row r="81" spans="1:32" ht="15" customHeight="1">
      <c r="A81" s="420"/>
      <c r="B81" s="420"/>
      <c r="C81" s="420"/>
      <c r="D81" s="420"/>
      <c r="E81" s="420"/>
      <c r="F81" s="420"/>
      <c r="G81" s="420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20"/>
      <c r="V81" s="420"/>
      <c r="W81" s="420"/>
      <c r="X81" s="420"/>
      <c r="Y81" s="420"/>
      <c r="Z81" s="420"/>
      <c r="AA81" s="420"/>
      <c r="AB81" s="420"/>
      <c r="AC81" s="420"/>
      <c r="AD81" s="420"/>
      <c r="AE81" s="420"/>
      <c r="AF81" s="420"/>
    </row>
    <row r="82" spans="1:32" ht="15" customHeight="1">
      <c r="A82" s="420"/>
      <c r="B82" s="420"/>
      <c r="C82" s="420"/>
      <c r="D82" s="420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0"/>
      <c r="P82" s="420"/>
      <c r="Q82" s="420"/>
      <c r="R82" s="420"/>
      <c r="S82" s="420"/>
      <c r="T82" s="420"/>
      <c r="U82" s="420"/>
      <c r="V82" s="420"/>
      <c r="W82" s="420"/>
      <c r="X82" s="420"/>
      <c r="Y82" s="420"/>
      <c r="Z82" s="420"/>
      <c r="AA82" s="420"/>
      <c r="AB82" s="420"/>
      <c r="AC82" s="420"/>
      <c r="AD82" s="420"/>
      <c r="AE82" s="420"/>
      <c r="AF82" s="420"/>
    </row>
    <row r="83" spans="1:32" ht="15" customHeight="1">
      <c r="A83" s="420"/>
      <c r="B83" s="420"/>
      <c r="C83" s="420"/>
      <c r="D83" s="420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0"/>
      <c r="P83" s="420"/>
      <c r="Q83" s="420"/>
      <c r="R83" s="420"/>
      <c r="S83" s="420"/>
      <c r="T83" s="420"/>
      <c r="U83" s="420"/>
      <c r="V83" s="420"/>
      <c r="W83" s="420"/>
      <c r="X83" s="420"/>
      <c r="Y83" s="420"/>
      <c r="Z83" s="420"/>
      <c r="AA83" s="420"/>
      <c r="AB83" s="420"/>
      <c r="AC83" s="420"/>
      <c r="AD83" s="420"/>
      <c r="AE83" s="420"/>
      <c r="AF83" s="420"/>
    </row>
    <row r="84" spans="1:32" ht="15" customHeight="1">
      <c r="A84" s="420"/>
      <c r="B84" s="420"/>
      <c r="C84" s="420"/>
      <c r="D84" s="420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0"/>
      <c r="P84" s="420"/>
      <c r="Q84" s="420"/>
      <c r="R84" s="420"/>
      <c r="S84" s="420"/>
      <c r="T84" s="420"/>
      <c r="U84" s="420"/>
      <c r="V84" s="420"/>
      <c r="W84" s="420"/>
      <c r="X84" s="420"/>
      <c r="Y84" s="420"/>
      <c r="Z84" s="420"/>
      <c r="AA84" s="420"/>
      <c r="AB84" s="420"/>
      <c r="AC84" s="420"/>
      <c r="AD84" s="420"/>
      <c r="AE84" s="420"/>
      <c r="AF84" s="420"/>
    </row>
    <row r="85" spans="1:32" ht="15" customHeight="1">
      <c r="A85" s="420"/>
      <c r="B85" s="420"/>
      <c r="C85" s="420"/>
      <c r="D85" s="420"/>
      <c r="E85" s="420"/>
      <c r="F85" s="420"/>
      <c r="G85" s="420"/>
      <c r="H85" s="420"/>
      <c r="I85" s="420"/>
      <c r="J85" s="420"/>
      <c r="K85" s="420"/>
      <c r="L85" s="420"/>
      <c r="M85" s="420"/>
      <c r="N85" s="420"/>
      <c r="O85" s="420"/>
      <c r="P85" s="420"/>
      <c r="Q85" s="420"/>
      <c r="R85" s="420"/>
      <c r="S85" s="420"/>
      <c r="T85" s="420"/>
      <c r="U85" s="420"/>
      <c r="V85" s="420"/>
      <c r="W85" s="420"/>
      <c r="X85" s="420"/>
      <c r="Y85" s="420"/>
      <c r="Z85" s="420"/>
      <c r="AA85" s="420"/>
      <c r="AB85" s="420"/>
      <c r="AC85" s="420"/>
      <c r="AD85" s="420"/>
      <c r="AE85" s="420"/>
      <c r="AF85" s="420"/>
    </row>
    <row r="86" spans="1:32" ht="15" customHeight="1">
      <c r="A86" s="420"/>
      <c r="B86" s="420"/>
      <c r="C86" s="420"/>
      <c r="D86" s="420"/>
      <c r="E86" s="420"/>
      <c r="F86" s="420"/>
      <c r="G86" s="420"/>
      <c r="H86" s="420"/>
      <c r="I86" s="420"/>
      <c r="J86" s="420"/>
      <c r="K86" s="420"/>
      <c r="L86" s="420"/>
      <c r="M86" s="420"/>
      <c r="N86" s="420"/>
      <c r="O86" s="420"/>
      <c r="P86" s="420"/>
      <c r="Q86" s="420"/>
      <c r="R86" s="420"/>
      <c r="S86" s="420"/>
      <c r="T86" s="420"/>
      <c r="U86" s="420"/>
      <c r="V86" s="420"/>
      <c r="W86" s="420"/>
      <c r="X86" s="420"/>
      <c r="Y86" s="420"/>
      <c r="Z86" s="420"/>
      <c r="AA86" s="420"/>
      <c r="AB86" s="420"/>
      <c r="AC86" s="420"/>
      <c r="AD86" s="420"/>
      <c r="AE86" s="420"/>
      <c r="AF86" s="420"/>
    </row>
    <row r="87" spans="1:32" ht="15" customHeight="1">
      <c r="A87" s="420"/>
      <c r="B87" s="420"/>
      <c r="C87" s="420"/>
      <c r="D87" s="420"/>
      <c r="E87" s="420"/>
      <c r="F87" s="420"/>
      <c r="G87" s="420"/>
      <c r="H87" s="420"/>
      <c r="I87" s="420"/>
      <c r="J87" s="420"/>
      <c r="K87" s="420"/>
      <c r="L87" s="420"/>
      <c r="M87" s="420"/>
      <c r="N87" s="420"/>
      <c r="O87" s="420"/>
      <c r="P87" s="420"/>
      <c r="Q87" s="420"/>
      <c r="R87" s="420"/>
      <c r="S87" s="420"/>
      <c r="T87" s="420"/>
      <c r="U87" s="420"/>
      <c r="V87" s="420"/>
      <c r="W87" s="420"/>
      <c r="X87" s="420"/>
      <c r="Y87" s="420"/>
      <c r="Z87" s="420"/>
      <c r="AA87" s="420"/>
      <c r="AB87" s="420"/>
      <c r="AC87" s="420"/>
      <c r="AD87" s="420"/>
      <c r="AE87" s="420"/>
      <c r="AF87" s="420"/>
    </row>
    <row r="88" spans="1:32" ht="15" customHeight="1">
      <c r="A88" s="420"/>
      <c r="B88" s="420"/>
      <c r="C88" s="420"/>
      <c r="D88" s="420"/>
      <c r="E88" s="420"/>
      <c r="F88" s="420"/>
      <c r="G88" s="420"/>
      <c r="H88" s="420"/>
      <c r="I88" s="420"/>
      <c r="J88" s="420"/>
      <c r="K88" s="420"/>
      <c r="L88" s="420"/>
      <c r="M88" s="420"/>
      <c r="N88" s="420"/>
      <c r="O88" s="420"/>
      <c r="P88" s="420"/>
      <c r="Q88" s="420"/>
      <c r="R88" s="420"/>
      <c r="S88" s="420"/>
      <c r="T88" s="420"/>
      <c r="U88" s="420"/>
      <c r="V88" s="420"/>
      <c r="W88" s="420"/>
      <c r="X88" s="420"/>
      <c r="Y88" s="420"/>
      <c r="Z88" s="420"/>
      <c r="AA88" s="420"/>
      <c r="AB88" s="420"/>
      <c r="AC88" s="420"/>
      <c r="AD88" s="420"/>
      <c r="AE88" s="420"/>
      <c r="AF88" s="420"/>
    </row>
    <row r="89" spans="1:32" ht="15" customHeight="1">
      <c r="A89" s="420"/>
      <c r="B89" s="420"/>
      <c r="C89" s="420"/>
      <c r="D89" s="420"/>
      <c r="E89" s="420"/>
      <c r="F89" s="420"/>
      <c r="G89" s="420"/>
      <c r="H89" s="420"/>
      <c r="I89" s="420"/>
      <c r="J89" s="420"/>
      <c r="K89" s="420"/>
      <c r="L89" s="420"/>
      <c r="M89" s="420"/>
      <c r="N89" s="420"/>
      <c r="O89" s="420"/>
      <c r="P89" s="420"/>
      <c r="Q89" s="420"/>
      <c r="R89" s="420"/>
      <c r="S89" s="420"/>
      <c r="T89" s="420"/>
      <c r="U89" s="420"/>
      <c r="V89" s="420"/>
      <c r="W89" s="420"/>
      <c r="X89" s="420"/>
      <c r="Y89" s="420"/>
      <c r="Z89" s="420"/>
      <c r="AA89" s="420"/>
      <c r="AB89" s="420"/>
      <c r="AC89" s="420"/>
      <c r="AD89" s="420"/>
      <c r="AE89" s="420"/>
      <c r="AF89" s="420"/>
    </row>
    <row r="90" spans="1:32" ht="15" customHeight="1">
      <c r="A90" s="420"/>
      <c r="B90" s="420"/>
      <c r="C90" s="420"/>
      <c r="D90" s="420"/>
      <c r="E90" s="420"/>
      <c r="F90" s="420"/>
      <c r="G90" s="420"/>
      <c r="H90" s="420"/>
      <c r="I90" s="420"/>
      <c r="J90" s="420"/>
      <c r="K90" s="420"/>
      <c r="L90" s="420"/>
      <c r="M90" s="420"/>
      <c r="N90" s="420"/>
      <c r="O90" s="420"/>
      <c r="P90" s="420"/>
      <c r="Q90" s="420"/>
      <c r="R90" s="420"/>
      <c r="S90" s="420"/>
      <c r="T90" s="420"/>
      <c r="U90" s="420"/>
      <c r="V90" s="420"/>
      <c r="W90" s="420"/>
      <c r="X90" s="420"/>
      <c r="Y90" s="420"/>
      <c r="Z90" s="420"/>
      <c r="AA90" s="420"/>
      <c r="AB90" s="420"/>
      <c r="AC90" s="420"/>
      <c r="AD90" s="420"/>
      <c r="AE90" s="420"/>
      <c r="AF90" s="420"/>
    </row>
    <row r="91" spans="1:32" ht="15" customHeight="1">
      <c r="A91" s="420"/>
      <c r="B91" s="420"/>
      <c r="C91" s="420"/>
      <c r="D91" s="420"/>
      <c r="E91" s="420"/>
      <c r="F91" s="420"/>
      <c r="G91" s="420"/>
      <c r="H91" s="420"/>
      <c r="I91" s="420"/>
      <c r="J91" s="420"/>
      <c r="K91" s="420"/>
      <c r="L91" s="420"/>
      <c r="M91" s="420"/>
      <c r="N91" s="420"/>
      <c r="O91" s="420"/>
      <c r="P91" s="420"/>
      <c r="Q91" s="420"/>
      <c r="R91" s="420"/>
      <c r="S91" s="420"/>
      <c r="T91" s="420"/>
      <c r="U91" s="420"/>
      <c r="V91" s="420"/>
      <c r="W91" s="420"/>
      <c r="X91" s="420"/>
      <c r="Y91" s="420"/>
      <c r="Z91" s="420"/>
      <c r="AA91" s="420"/>
      <c r="AB91" s="420"/>
      <c r="AC91" s="420"/>
      <c r="AD91" s="420"/>
      <c r="AE91" s="420"/>
      <c r="AF91" s="420"/>
    </row>
    <row r="92" spans="1:32" ht="15" customHeight="1">
      <c r="A92" s="420"/>
      <c r="B92" s="420"/>
      <c r="C92" s="420"/>
      <c r="D92" s="420"/>
      <c r="E92" s="420"/>
      <c r="F92" s="420"/>
      <c r="G92" s="420"/>
      <c r="H92" s="420"/>
      <c r="I92" s="420"/>
      <c r="J92" s="420"/>
      <c r="K92" s="420"/>
      <c r="L92" s="420"/>
      <c r="M92" s="420"/>
      <c r="N92" s="420"/>
      <c r="O92" s="420"/>
      <c r="P92" s="420"/>
      <c r="Q92" s="420"/>
      <c r="R92" s="420"/>
      <c r="S92" s="420"/>
      <c r="T92" s="420"/>
      <c r="U92" s="420"/>
      <c r="V92" s="420"/>
      <c r="W92" s="420"/>
      <c r="X92" s="420"/>
      <c r="Y92" s="420"/>
      <c r="Z92" s="420"/>
      <c r="AA92" s="420"/>
      <c r="AB92" s="420"/>
      <c r="AC92" s="420"/>
      <c r="AD92" s="420"/>
      <c r="AE92" s="420"/>
      <c r="AF92" s="420"/>
    </row>
    <row r="93" spans="1:32" ht="15" customHeight="1">
      <c r="A93" s="420"/>
      <c r="B93" s="420"/>
      <c r="C93" s="420"/>
      <c r="D93" s="420"/>
      <c r="E93" s="420"/>
      <c r="F93" s="420"/>
      <c r="G93" s="420"/>
      <c r="H93" s="420"/>
      <c r="I93" s="420"/>
      <c r="J93" s="420"/>
      <c r="K93" s="420"/>
      <c r="L93" s="420"/>
      <c r="M93" s="420"/>
      <c r="N93" s="420"/>
      <c r="O93" s="420"/>
      <c r="P93" s="420"/>
      <c r="Q93" s="420"/>
      <c r="R93" s="420"/>
      <c r="S93" s="420"/>
      <c r="T93" s="420"/>
      <c r="U93" s="420"/>
      <c r="V93" s="420"/>
      <c r="W93" s="420"/>
      <c r="X93" s="420"/>
      <c r="Y93" s="420"/>
      <c r="Z93" s="420"/>
      <c r="AA93" s="420"/>
      <c r="AB93" s="420"/>
      <c r="AC93" s="420"/>
      <c r="AD93" s="420"/>
      <c r="AE93" s="420"/>
      <c r="AF93" s="420"/>
    </row>
    <row r="94" spans="1:32" ht="15" customHeight="1">
      <c r="A94" s="420"/>
      <c r="B94" s="420"/>
      <c r="C94" s="420"/>
      <c r="D94" s="420"/>
      <c r="E94" s="420"/>
      <c r="F94" s="420"/>
      <c r="G94" s="420"/>
      <c r="H94" s="420"/>
      <c r="I94" s="420"/>
      <c r="J94" s="420"/>
      <c r="K94" s="420"/>
      <c r="L94" s="420"/>
      <c r="M94" s="420"/>
      <c r="N94" s="420"/>
      <c r="O94" s="420"/>
      <c r="P94" s="420"/>
      <c r="Q94" s="420"/>
      <c r="R94" s="420"/>
      <c r="S94" s="420"/>
      <c r="T94" s="420"/>
      <c r="U94" s="420"/>
      <c r="V94" s="420"/>
      <c r="W94" s="420"/>
      <c r="X94" s="420"/>
      <c r="Y94" s="420"/>
      <c r="Z94" s="420"/>
      <c r="AA94" s="420"/>
      <c r="AB94" s="420"/>
      <c r="AC94" s="420"/>
      <c r="AD94" s="420"/>
      <c r="AE94" s="420"/>
      <c r="AF94" s="420"/>
    </row>
    <row r="95" spans="1:32" ht="15" customHeight="1">
      <c r="A95" s="420"/>
      <c r="B95" s="420"/>
      <c r="C95" s="420"/>
      <c r="D95" s="420"/>
      <c r="E95" s="420"/>
      <c r="F95" s="420"/>
      <c r="G95" s="420"/>
      <c r="H95" s="420"/>
      <c r="I95" s="420"/>
      <c r="J95" s="420"/>
      <c r="K95" s="420"/>
      <c r="L95" s="420"/>
      <c r="M95" s="420"/>
      <c r="N95" s="420"/>
      <c r="O95" s="420"/>
      <c r="P95" s="420"/>
      <c r="Q95" s="420"/>
      <c r="R95" s="420"/>
      <c r="S95" s="420"/>
      <c r="T95" s="420"/>
      <c r="U95" s="420"/>
      <c r="V95" s="420"/>
      <c r="W95" s="420"/>
      <c r="X95" s="420"/>
      <c r="Y95" s="420"/>
      <c r="Z95" s="420"/>
      <c r="AA95" s="420"/>
      <c r="AB95" s="420"/>
      <c r="AC95" s="420"/>
      <c r="AD95" s="420"/>
      <c r="AE95" s="420"/>
      <c r="AF95" s="420"/>
    </row>
    <row r="96" spans="1:32" ht="15" customHeight="1">
      <c r="A96" s="420"/>
      <c r="B96" s="420"/>
      <c r="C96" s="420"/>
      <c r="D96" s="420"/>
      <c r="E96" s="420"/>
      <c r="F96" s="420"/>
      <c r="G96" s="420"/>
      <c r="H96" s="420"/>
      <c r="I96" s="420"/>
      <c r="J96" s="420"/>
      <c r="K96" s="420"/>
      <c r="L96" s="420"/>
      <c r="M96" s="420"/>
      <c r="N96" s="420"/>
      <c r="O96" s="420"/>
      <c r="P96" s="420"/>
      <c r="Q96" s="420"/>
      <c r="R96" s="420"/>
      <c r="S96" s="420"/>
      <c r="T96" s="420"/>
      <c r="U96" s="420"/>
      <c r="V96" s="420"/>
      <c r="W96" s="420"/>
      <c r="X96" s="420"/>
      <c r="Y96" s="420"/>
      <c r="Z96" s="420"/>
      <c r="AA96" s="420"/>
      <c r="AB96" s="420"/>
      <c r="AC96" s="420"/>
      <c r="AD96" s="420"/>
      <c r="AE96" s="420"/>
      <c r="AF96" s="420"/>
    </row>
    <row r="97" spans="1:32" ht="15" customHeight="1">
      <c r="A97" s="420"/>
      <c r="B97" s="420"/>
      <c r="C97" s="420"/>
      <c r="D97" s="420"/>
      <c r="E97" s="420"/>
      <c r="F97" s="420"/>
      <c r="G97" s="420"/>
      <c r="H97" s="420"/>
      <c r="I97" s="420"/>
      <c r="J97" s="420"/>
      <c r="K97" s="420"/>
      <c r="L97" s="420"/>
      <c r="M97" s="420"/>
      <c r="N97" s="420"/>
      <c r="O97" s="420"/>
      <c r="P97" s="420"/>
      <c r="Q97" s="420"/>
      <c r="R97" s="420"/>
      <c r="S97" s="420"/>
      <c r="T97" s="420"/>
      <c r="U97" s="420"/>
      <c r="V97" s="420"/>
      <c r="W97" s="420"/>
      <c r="X97" s="420"/>
      <c r="Y97" s="420"/>
      <c r="Z97" s="420"/>
      <c r="AA97" s="420"/>
      <c r="AB97" s="420"/>
      <c r="AC97" s="420"/>
      <c r="AD97" s="420"/>
      <c r="AE97" s="420"/>
      <c r="AF97" s="420"/>
    </row>
    <row r="98" spans="1:32" ht="15" customHeight="1">
      <c r="A98" s="420"/>
      <c r="B98" s="420"/>
      <c r="C98" s="420"/>
      <c r="D98" s="420"/>
      <c r="E98" s="420"/>
      <c r="F98" s="420"/>
      <c r="G98" s="420"/>
      <c r="H98" s="420"/>
      <c r="I98" s="420"/>
      <c r="J98" s="420"/>
      <c r="K98" s="420"/>
      <c r="L98" s="420"/>
      <c r="M98" s="420"/>
      <c r="N98" s="420"/>
      <c r="O98" s="420"/>
      <c r="P98" s="420"/>
      <c r="Q98" s="420"/>
      <c r="R98" s="420"/>
      <c r="S98" s="420"/>
      <c r="T98" s="420"/>
      <c r="U98" s="420"/>
      <c r="V98" s="420"/>
      <c r="W98" s="420"/>
      <c r="X98" s="420"/>
      <c r="Y98" s="420"/>
      <c r="Z98" s="420"/>
      <c r="AA98" s="420"/>
      <c r="AB98" s="420"/>
      <c r="AC98" s="420"/>
      <c r="AD98" s="420"/>
      <c r="AE98" s="420"/>
      <c r="AF98" s="420"/>
    </row>
    <row r="99" spans="1:32" ht="15" customHeight="1">
      <c r="A99" s="420"/>
      <c r="B99" s="420"/>
      <c r="C99" s="420"/>
      <c r="D99" s="420"/>
      <c r="E99" s="420"/>
      <c r="F99" s="420"/>
      <c r="G99" s="420"/>
      <c r="H99" s="420"/>
      <c r="I99" s="420"/>
      <c r="J99" s="420"/>
      <c r="K99" s="420"/>
      <c r="L99" s="420"/>
      <c r="M99" s="420"/>
      <c r="N99" s="420"/>
      <c r="O99" s="420"/>
      <c r="P99" s="420"/>
      <c r="Q99" s="420"/>
      <c r="R99" s="420"/>
      <c r="S99" s="420"/>
      <c r="T99" s="420"/>
      <c r="U99" s="420"/>
      <c r="V99" s="420"/>
      <c r="W99" s="420"/>
      <c r="X99" s="420"/>
      <c r="Y99" s="420"/>
      <c r="Z99" s="420"/>
      <c r="AA99" s="420"/>
      <c r="AB99" s="420"/>
      <c r="AC99" s="420"/>
      <c r="AD99" s="420"/>
      <c r="AE99" s="420"/>
      <c r="AF99" s="420"/>
    </row>
    <row r="100" spans="1:32" ht="15" customHeight="1">
      <c r="A100" s="420"/>
      <c r="B100" s="420"/>
      <c r="C100" s="420"/>
      <c r="D100" s="420"/>
      <c r="E100" s="420"/>
      <c r="F100" s="420"/>
      <c r="G100" s="420"/>
      <c r="H100" s="420"/>
      <c r="I100" s="420"/>
      <c r="J100" s="420"/>
      <c r="K100" s="420"/>
      <c r="L100" s="420"/>
      <c r="M100" s="420"/>
      <c r="N100" s="420"/>
      <c r="O100" s="420"/>
      <c r="P100" s="420"/>
      <c r="Q100" s="420"/>
      <c r="R100" s="420"/>
      <c r="S100" s="420"/>
      <c r="T100" s="420"/>
      <c r="U100" s="420"/>
      <c r="V100" s="420"/>
      <c r="W100" s="420"/>
      <c r="X100" s="420"/>
      <c r="Y100" s="420"/>
      <c r="Z100" s="420"/>
      <c r="AA100" s="420"/>
      <c r="AB100" s="420"/>
      <c r="AC100" s="420"/>
      <c r="AD100" s="420"/>
      <c r="AE100" s="420"/>
      <c r="AF100" s="420"/>
    </row>
    <row r="101" spans="1:32" ht="15" customHeight="1">
      <c r="A101" s="420"/>
      <c r="B101" s="420"/>
      <c r="C101" s="420"/>
      <c r="D101" s="420"/>
      <c r="E101" s="420"/>
      <c r="F101" s="420"/>
      <c r="G101" s="420"/>
      <c r="H101" s="420"/>
      <c r="I101" s="420"/>
      <c r="J101" s="420"/>
      <c r="K101" s="420"/>
      <c r="L101" s="420"/>
      <c r="M101" s="420"/>
      <c r="N101" s="420"/>
      <c r="O101" s="420"/>
      <c r="P101" s="420"/>
      <c r="Q101" s="420"/>
      <c r="R101" s="420"/>
      <c r="S101" s="420"/>
      <c r="T101" s="420"/>
      <c r="U101" s="420"/>
      <c r="V101" s="420"/>
      <c r="W101" s="420"/>
      <c r="X101" s="420"/>
      <c r="Y101" s="420"/>
      <c r="Z101" s="420"/>
      <c r="AA101" s="420"/>
      <c r="AB101" s="420"/>
      <c r="AC101" s="420"/>
      <c r="AD101" s="420"/>
      <c r="AE101" s="420"/>
      <c r="AF101" s="420"/>
    </row>
    <row r="102" spans="1:32" ht="15" customHeight="1">
      <c r="A102" s="420"/>
      <c r="B102" s="420"/>
      <c r="C102" s="420"/>
      <c r="D102" s="420"/>
      <c r="E102" s="420"/>
      <c r="F102" s="420"/>
      <c r="G102" s="420"/>
      <c r="H102" s="420"/>
      <c r="I102" s="420"/>
      <c r="J102" s="420"/>
      <c r="K102" s="420"/>
      <c r="L102" s="420"/>
      <c r="M102" s="420"/>
      <c r="N102" s="420"/>
      <c r="O102" s="420"/>
      <c r="P102" s="420"/>
      <c r="Q102" s="420"/>
      <c r="R102" s="420"/>
      <c r="S102" s="420"/>
      <c r="T102" s="420"/>
      <c r="U102" s="420"/>
      <c r="V102" s="420"/>
      <c r="W102" s="420"/>
      <c r="X102" s="420"/>
      <c r="Y102" s="420"/>
      <c r="Z102" s="420"/>
      <c r="AA102" s="420"/>
      <c r="AB102" s="420"/>
      <c r="AC102" s="420"/>
      <c r="AD102" s="420"/>
      <c r="AE102" s="420"/>
      <c r="AF102" s="420"/>
    </row>
    <row r="103" spans="1:32" ht="15" customHeight="1">
      <c r="A103" s="420"/>
      <c r="B103" s="420"/>
      <c r="C103" s="420"/>
      <c r="D103" s="420"/>
      <c r="E103" s="420"/>
      <c r="F103" s="420"/>
      <c r="G103" s="420"/>
      <c r="H103" s="420"/>
      <c r="I103" s="420"/>
      <c r="J103" s="420"/>
      <c r="K103" s="420"/>
      <c r="L103" s="420"/>
      <c r="M103" s="420"/>
      <c r="N103" s="420"/>
      <c r="O103" s="420"/>
      <c r="P103" s="420"/>
      <c r="Q103" s="420"/>
      <c r="R103" s="420"/>
      <c r="S103" s="420"/>
      <c r="T103" s="420"/>
      <c r="U103" s="420"/>
      <c r="V103" s="420"/>
      <c r="W103" s="420"/>
      <c r="X103" s="420"/>
      <c r="Y103" s="420"/>
      <c r="Z103" s="420"/>
      <c r="AA103" s="420"/>
      <c r="AB103" s="420"/>
      <c r="AC103" s="420"/>
      <c r="AD103" s="420"/>
      <c r="AE103" s="420"/>
      <c r="AF103" s="420"/>
    </row>
    <row r="104" spans="1:32" ht="15" customHeight="1">
      <c r="A104" s="420"/>
      <c r="B104" s="420"/>
      <c r="C104" s="420"/>
      <c r="D104" s="420"/>
      <c r="E104" s="420"/>
      <c r="F104" s="420"/>
      <c r="G104" s="420"/>
      <c r="H104" s="420"/>
      <c r="I104" s="420"/>
      <c r="J104" s="420"/>
      <c r="K104" s="420"/>
      <c r="L104" s="420"/>
      <c r="M104" s="420"/>
      <c r="N104" s="420"/>
      <c r="O104" s="420"/>
      <c r="P104" s="420"/>
      <c r="Q104" s="420"/>
      <c r="R104" s="420"/>
      <c r="S104" s="420"/>
      <c r="T104" s="420"/>
      <c r="U104" s="420"/>
      <c r="V104" s="420"/>
      <c r="W104" s="420"/>
      <c r="X104" s="420"/>
      <c r="Y104" s="420"/>
      <c r="Z104" s="420"/>
      <c r="AA104" s="420"/>
      <c r="AB104" s="420"/>
      <c r="AC104" s="420"/>
      <c r="AD104" s="420"/>
      <c r="AE104" s="420"/>
      <c r="AF104" s="420"/>
    </row>
    <row r="105" spans="1:32" ht="15" customHeight="1">
      <c r="A105" s="420"/>
      <c r="B105" s="420"/>
      <c r="C105" s="420"/>
      <c r="D105" s="420"/>
      <c r="E105" s="420"/>
      <c r="F105" s="420"/>
      <c r="G105" s="420"/>
      <c r="H105" s="420"/>
      <c r="I105" s="420"/>
      <c r="J105" s="420"/>
      <c r="K105" s="420"/>
      <c r="L105" s="420"/>
      <c r="M105" s="420"/>
      <c r="N105" s="420"/>
      <c r="O105" s="420"/>
      <c r="P105" s="420"/>
      <c r="Q105" s="420"/>
      <c r="R105" s="420"/>
      <c r="S105" s="420"/>
      <c r="T105" s="420"/>
      <c r="U105" s="420"/>
      <c r="V105" s="420"/>
      <c r="W105" s="420"/>
      <c r="X105" s="420"/>
      <c r="Y105" s="420"/>
      <c r="Z105" s="420"/>
      <c r="AA105" s="420"/>
      <c r="AB105" s="420"/>
      <c r="AC105" s="420"/>
      <c r="AD105" s="420"/>
      <c r="AE105" s="420"/>
      <c r="AF105" s="420"/>
    </row>
    <row r="106" spans="1:32" ht="15" customHeight="1">
      <c r="A106" s="420"/>
      <c r="B106" s="420"/>
      <c r="C106" s="420"/>
      <c r="D106" s="420"/>
      <c r="E106" s="420"/>
      <c r="F106" s="420"/>
      <c r="G106" s="420"/>
      <c r="H106" s="420"/>
      <c r="I106" s="420"/>
      <c r="J106" s="420"/>
      <c r="K106" s="420"/>
      <c r="L106" s="420"/>
      <c r="M106" s="420"/>
      <c r="N106" s="420"/>
      <c r="O106" s="420"/>
      <c r="P106" s="420"/>
      <c r="Q106" s="420"/>
      <c r="R106" s="420"/>
      <c r="S106" s="420"/>
      <c r="T106" s="420"/>
      <c r="U106" s="420"/>
      <c r="V106" s="420"/>
      <c r="W106" s="420"/>
      <c r="X106" s="420"/>
      <c r="Y106" s="420"/>
      <c r="Z106" s="420"/>
      <c r="AA106" s="420"/>
      <c r="AB106" s="420"/>
      <c r="AC106" s="420"/>
      <c r="AD106" s="420"/>
      <c r="AE106" s="420"/>
      <c r="AF106" s="420"/>
    </row>
    <row r="107" spans="1:32" ht="15" customHeight="1">
      <c r="A107" s="420"/>
      <c r="B107" s="420"/>
      <c r="C107" s="420"/>
      <c r="D107" s="420"/>
      <c r="E107" s="420"/>
      <c r="F107" s="420"/>
      <c r="G107" s="420"/>
      <c r="H107" s="420"/>
      <c r="I107" s="420"/>
      <c r="J107" s="420"/>
      <c r="K107" s="420"/>
      <c r="L107" s="420"/>
      <c r="M107" s="420"/>
      <c r="N107" s="420"/>
      <c r="O107" s="420"/>
      <c r="P107" s="420"/>
      <c r="Q107" s="420"/>
      <c r="R107" s="420"/>
      <c r="S107" s="420"/>
      <c r="T107" s="420"/>
      <c r="U107" s="420"/>
      <c r="V107" s="420"/>
      <c r="W107" s="420"/>
      <c r="X107" s="420"/>
      <c r="Y107" s="420"/>
      <c r="Z107" s="420"/>
      <c r="AA107" s="420"/>
      <c r="AB107" s="420"/>
      <c r="AC107" s="420"/>
      <c r="AD107" s="420"/>
      <c r="AE107" s="420"/>
      <c r="AF107" s="420"/>
    </row>
    <row r="108" spans="1:32" ht="15" customHeight="1">
      <c r="A108" s="420"/>
      <c r="B108" s="420"/>
      <c r="C108" s="420"/>
      <c r="D108" s="420"/>
      <c r="E108" s="420"/>
      <c r="F108" s="420"/>
      <c r="G108" s="420"/>
      <c r="H108" s="420"/>
      <c r="I108" s="420"/>
      <c r="J108" s="420"/>
      <c r="K108" s="420"/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0"/>
      <c r="Y108" s="420"/>
      <c r="Z108" s="420"/>
      <c r="AA108" s="420"/>
      <c r="AB108" s="420"/>
      <c r="AC108" s="420"/>
      <c r="AD108" s="420"/>
      <c r="AE108" s="420"/>
      <c r="AF108" s="420"/>
    </row>
    <row r="109" spans="1:32" ht="15" customHeight="1">
      <c r="A109" s="420"/>
      <c r="B109" s="420"/>
      <c r="C109" s="420"/>
      <c r="D109" s="420"/>
      <c r="E109" s="420"/>
      <c r="F109" s="420"/>
      <c r="G109" s="420"/>
      <c r="H109" s="420"/>
      <c r="I109" s="420"/>
      <c r="J109" s="420"/>
      <c r="K109" s="420"/>
      <c r="L109" s="420"/>
      <c r="M109" s="420"/>
      <c r="N109" s="420"/>
      <c r="O109" s="420"/>
      <c r="P109" s="420"/>
      <c r="Q109" s="420"/>
      <c r="R109" s="420"/>
      <c r="S109" s="420"/>
      <c r="T109" s="420"/>
      <c r="U109" s="420"/>
      <c r="V109" s="420"/>
      <c r="W109" s="420"/>
      <c r="X109" s="420"/>
      <c r="Y109" s="420"/>
      <c r="Z109" s="420"/>
      <c r="AA109" s="420"/>
      <c r="AB109" s="420"/>
      <c r="AC109" s="420"/>
      <c r="AD109" s="420"/>
      <c r="AE109" s="420"/>
      <c r="AF109" s="420"/>
    </row>
    <row r="110" spans="1:32" ht="15" customHeight="1">
      <c r="A110" s="420"/>
      <c r="B110" s="420"/>
      <c r="C110" s="420"/>
      <c r="D110" s="420"/>
      <c r="E110" s="420"/>
      <c r="F110" s="420"/>
      <c r="G110" s="420"/>
      <c r="H110" s="420"/>
      <c r="I110" s="420"/>
      <c r="J110" s="420"/>
      <c r="K110" s="420"/>
      <c r="L110" s="420"/>
      <c r="M110" s="420"/>
      <c r="N110" s="420"/>
      <c r="O110" s="420"/>
      <c r="P110" s="420"/>
      <c r="Q110" s="420"/>
      <c r="R110" s="420"/>
      <c r="S110" s="420"/>
      <c r="T110" s="420"/>
      <c r="U110" s="420"/>
      <c r="V110" s="420"/>
      <c r="W110" s="420"/>
      <c r="X110" s="420"/>
      <c r="Y110" s="420"/>
      <c r="Z110" s="420"/>
      <c r="AA110" s="420"/>
      <c r="AB110" s="420"/>
      <c r="AC110" s="420"/>
      <c r="AD110" s="420"/>
      <c r="AE110" s="420"/>
      <c r="AF110" s="420"/>
    </row>
    <row r="111" spans="1:32" ht="15" customHeight="1">
      <c r="A111" s="420"/>
      <c r="B111" s="420"/>
      <c r="C111" s="420"/>
      <c r="D111" s="420"/>
      <c r="E111" s="420"/>
      <c r="F111" s="420"/>
      <c r="G111" s="420"/>
      <c r="H111" s="420"/>
      <c r="I111" s="420"/>
      <c r="J111" s="420"/>
      <c r="K111" s="420"/>
      <c r="L111" s="420"/>
      <c r="M111" s="420"/>
      <c r="N111" s="420"/>
      <c r="O111" s="420"/>
      <c r="P111" s="420"/>
      <c r="Q111" s="420"/>
      <c r="R111" s="420"/>
      <c r="S111" s="420"/>
      <c r="T111" s="420"/>
      <c r="U111" s="420"/>
      <c r="V111" s="420"/>
      <c r="W111" s="420"/>
      <c r="X111" s="420"/>
      <c r="Y111" s="420"/>
      <c r="Z111" s="420"/>
      <c r="AA111" s="420"/>
      <c r="AB111" s="420"/>
      <c r="AC111" s="420"/>
      <c r="AD111" s="420"/>
      <c r="AE111" s="420"/>
      <c r="AF111" s="420"/>
    </row>
    <row r="112" spans="1:32" ht="15" customHeight="1">
      <c r="A112" s="420"/>
      <c r="B112" s="420"/>
      <c r="C112" s="420"/>
      <c r="D112" s="420"/>
      <c r="E112" s="420"/>
      <c r="F112" s="420"/>
      <c r="G112" s="420"/>
      <c r="H112" s="420"/>
      <c r="I112" s="420"/>
      <c r="J112" s="420"/>
      <c r="K112" s="420"/>
      <c r="L112" s="420"/>
      <c r="M112" s="420"/>
      <c r="N112" s="420"/>
      <c r="O112" s="420"/>
      <c r="P112" s="420"/>
      <c r="Q112" s="420"/>
      <c r="R112" s="420"/>
      <c r="S112" s="420"/>
      <c r="T112" s="420"/>
      <c r="U112" s="420"/>
      <c r="V112" s="420"/>
      <c r="W112" s="420"/>
      <c r="X112" s="420"/>
      <c r="Y112" s="420"/>
      <c r="Z112" s="420"/>
      <c r="AA112" s="420"/>
      <c r="AB112" s="420"/>
      <c r="AC112" s="420"/>
      <c r="AD112" s="420"/>
      <c r="AE112" s="420"/>
      <c r="AF112" s="420"/>
    </row>
    <row r="113" spans="1:32" ht="15" customHeight="1">
      <c r="A113" s="420"/>
      <c r="B113" s="420"/>
      <c r="C113" s="420"/>
      <c r="D113" s="420"/>
      <c r="E113" s="420"/>
      <c r="F113" s="420"/>
      <c r="G113" s="420"/>
      <c r="H113" s="420"/>
      <c r="I113" s="420"/>
      <c r="J113" s="420"/>
      <c r="K113" s="420"/>
      <c r="L113" s="420"/>
      <c r="M113" s="420"/>
      <c r="N113" s="420"/>
      <c r="O113" s="420"/>
      <c r="P113" s="420"/>
      <c r="Q113" s="420"/>
      <c r="R113" s="420"/>
      <c r="S113" s="420"/>
      <c r="T113" s="420"/>
      <c r="U113" s="420"/>
      <c r="V113" s="420"/>
      <c r="W113" s="420"/>
      <c r="X113" s="420"/>
      <c r="Y113" s="420"/>
      <c r="Z113" s="420"/>
      <c r="AA113" s="420"/>
      <c r="AB113" s="420"/>
      <c r="AC113" s="420"/>
      <c r="AD113" s="420"/>
      <c r="AE113" s="420"/>
      <c r="AF113" s="420"/>
    </row>
    <row r="114" spans="1:32" ht="15" customHeight="1">
      <c r="A114" s="420"/>
      <c r="B114" s="420"/>
      <c r="C114" s="420"/>
      <c r="D114" s="420"/>
      <c r="E114" s="420"/>
      <c r="F114" s="420"/>
      <c r="G114" s="420"/>
      <c r="H114" s="420"/>
      <c r="I114" s="420"/>
      <c r="J114" s="420"/>
      <c r="K114" s="420"/>
      <c r="L114" s="420"/>
      <c r="M114" s="420"/>
      <c r="N114" s="420"/>
      <c r="O114" s="420"/>
      <c r="P114" s="420"/>
      <c r="Q114" s="420"/>
      <c r="R114" s="420"/>
      <c r="S114" s="420"/>
      <c r="T114" s="420"/>
      <c r="U114" s="420"/>
      <c r="V114" s="420"/>
      <c r="W114" s="420"/>
      <c r="X114" s="420"/>
      <c r="Y114" s="420"/>
      <c r="Z114" s="420"/>
      <c r="AA114" s="420"/>
      <c r="AB114" s="420"/>
      <c r="AC114" s="420"/>
      <c r="AD114" s="420"/>
      <c r="AE114" s="420"/>
      <c r="AF114" s="420"/>
    </row>
    <row r="115" spans="1:32" ht="15" customHeight="1">
      <c r="A115" s="420"/>
      <c r="B115" s="420"/>
      <c r="C115" s="420"/>
      <c r="D115" s="420"/>
      <c r="E115" s="420"/>
      <c r="F115" s="420"/>
      <c r="G115" s="420"/>
      <c r="H115" s="420"/>
      <c r="I115" s="420"/>
      <c r="J115" s="420"/>
      <c r="K115" s="420"/>
      <c r="L115" s="420"/>
      <c r="M115" s="420"/>
      <c r="N115" s="420"/>
      <c r="O115" s="420"/>
      <c r="P115" s="420"/>
      <c r="Q115" s="420"/>
      <c r="R115" s="420"/>
      <c r="S115" s="420"/>
      <c r="T115" s="420"/>
      <c r="U115" s="420"/>
      <c r="V115" s="420"/>
      <c r="W115" s="420"/>
      <c r="X115" s="420"/>
      <c r="Y115" s="420"/>
      <c r="Z115" s="420"/>
      <c r="AA115" s="420"/>
      <c r="AB115" s="420"/>
      <c r="AC115" s="420"/>
      <c r="AD115" s="420"/>
      <c r="AE115" s="420"/>
      <c r="AF115" s="420"/>
    </row>
    <row r="116" spans="1:32" ht="15" customHeight="1">
      <c r="A116" s="420"/>
      <c r="B116" s="420"/>
      <c r="C116" s="420"/>
      <c r="D116" s="420"/>
      <c r="E116" s="420"/>
      <c r="F116" s="420"/>
      <c r="G116" s="420"/>
      <c r="H116" s="420"/>
      <c r="I116" s="420"/>
      <c r="J116" s="420"/>
      <c r="K116" s="420"/>
      <c r="L116" s="420"/>
      <c r="M116" s="420"/>
      <c r="N116" s="420"/>
      <c r="O116" s="420"/>
      <c r="P116" s="420"/>
      <c r="Q116" s="420"/>
      <c r="R116" s="420"/>
      <c r="S116" s="420"/>
      <c r="T116" s="420"/>
      <c r="U116" s="420"/>
      <c r="V116" s="420"/>
      <c r="W116" s="420"/>
      <c r="X116" s="420"/>
      <c r="Y116" s="420"/>
      <c r="Z116" s="420"/>
      <c r="AA116" s="420"/>
      <c r="AB116" s="420"/>
      <c r="AC116" s="420"/>
      <c r="AD116" s="420"/>
      <c r="AE116" s="420"/>
      <c r="AF116" s="420"/>
    </row>
    <row r="117" spans="1:32" ht="15" customHeight="1">
      <c r="A117" s="420"/>
      <c r="B117" s="420"/>
      <c r="C117" s="420"/>
      <c r="D117" s="420"/>
      <c r="E117" s="420"/>
      <c r="F117" s="420"/>
      <c r="G117" s="420"/>
      <c r="H117" s="420"/>
      <c r="I117" s="420"/>
      <c r="J117" s="420"/>
      <c r="K117" s="420"/>
      <c r="L117" s="420"/>
      <c r="M117" s="420"/>
      <c r="N117" s="420"/>
      <c r="O117" s="420"/>
      <c r="P117" s="420"/>
      <c r="Q117" s="420"/>
      <c r="R117" s="420"/>
      <c r="S117" s="420"/>
      <c r="T117" s="420"/>
      <c r="U117" s="420"/>
      <c r="V117" s="420"/>
      <c r="W117" s="420"/>
      <c r="X117" s="420"/>
      <c r="Y117" s="420"/>
      <c r="Z117" s="420"/>
      <c r="AA117" s="420"/>
      <c r="AB117" s="420"/>
      <c r="AC117" s="420"/>
      <c r="AD117" s="420"/>
      <c r="AE117" s="420"/>
      <c r="AF117" s="420"/>
    </row>
    <row r="118" spans="1:32" ht="15" customHeight="1">
      <c r="A118" s="420"/>
      <c r="B118" s="420"/>
      <c r="C118" s="420"/>
      <c r="D118" s="420"/>
      <c r="E118" s="420"/>
      <c r="F118" s="420"/>
      <c r="G118" s="420"/>
      <c r="H118" s="420"/>
      <c r="I118" s="420"/>
      <c r="J118" s="420"/>
      <c r="K118" s="420"/>
      <c r="L118" s="420"/>
      <c r="M118" s="420"/>
      <c r="N118" s="420"/>
      <c r="O118" s="420"/>
      <c r="P118" s="420"/>
      <c r="Q118" s="420"/>
      <c r="R118" s="420"/>
      <c r="S118" s="420"/>
      <c r="T118" s="420"/>
      <c r="U118" s="420"/>
      <c r="V118" s="420"/>
      <c r="W118" s="420"/>
      <c r="X118" s="420"/>
      <c r="Y118" s="420"/>
      <c r="Z118" s="420"/>
      <c r="AA118" s="420"/>
      <c r="AB118" s="420"/>
      <c r="AC118" s="420"/>
      <c r="AD118" s="420"/>
      <c r="AE118" s="420"/>
      <c r="AF118" s="420"/>
    </row>
    <row r="119" spans="1:32" ht="15" customHeight="1">
      <c r="A119" s="420"/>
      <c r="B119" s="420"/>
      <c r="C119" s="420"/>
      <c r="D119" s="420"/>
      <c r="E119" s="420"/>
      <c r="F119" s="420"/>
      <c r="G119" s="420"/>
      <c r="H119" s="420"/>
      <c r="I119" s="420"/>
      <c r="J119" s="420"/>
      <c r="K119" s="420"/>
      <c r="L119" s="420"/>
      <c r="M119" s="420"/>
      <c r="N119" s="420"/>
      <c r="O119" s="420"/>
      <c r="P119" s="420"/>
      <c r="Q119" s="420"/>
      <c r="R119" s="420"/>
      <c r="S119" s="420"/>
      <c r="T119" s="420"/>
      <c r="U119" s="420"/>
      <c r="V119" s="420"/>
      <c r="W119" s="420"/>
      <c r="X119" s="420"/>
      <c r="Y119" s="420"/>
      <c r="Z119" s="420"/>
      <c r="AA119" s="420"/>
      <c r="AB119" s="420"/>
      <c r="AC119" s="420"/>
      <c r="AD119" s="420"/>
      <c r="AE119" s="420"/>
      <c r="AF119" s="420"/>
    </row>
    <row r="120" spans="1:32" ht="15" customHeight="1">
      <c r="A120" s="420"/>
      <c r="B120" s="420"/>
      <c r="C120" s="420"/>
      <c r="D120" s="420"/>
      <c r="E120" s="420"/>
      <c r="F120" s="420"/>
      <c r="G120" s="420"/>
      <c r="H120" s="420"/>
      <c r="I120" s="420"/>
      <c r="J120" s="420"/>
      <c r="K120" s="420"/>
      <c r="L120" s="420"/>
      <c r="M120" s="420"/>
      <c r="N120" s="420"/>
      <c r="O120" s="420"/>
      <c r="P120" s="420"/>
      <c r="Q120" s="420"/>
      <c r="R120" s="420"/>
      <c r="S120" s="420"/>
      <c r="T120" s="420"/>
      <c r="U120" s="420"/>
      <c r="V120" s="420"/>
      <c r="W120" s="420"/>
      <c r="X120" s="420"/>
      <c r="Y120" s="420"/>
      <c r="Z120" s="420"/>
      <c r="AA120" s="420"/>
      <c r="AB120" s="420"/>
      <c r="AC120" s="420"/>
      <c r="AD120" s="420"/>
      <c r="AE120" s="420"/>
      <c r="AF120" s="420"/>
    </row>
    <row r="121" spans="1:32" ht="15" customHeight="1">
      <c r="A121" s="420"/>
      <c r="B121" s="420"/>
      <c r="C121" s="420"/>
      <c r="D121" s="420"/>
      <c r="E121" s="420"/>
      <c r="F121" s="420"/>
      <c r="G121" s="420"/>
      <c r="H121" s="420"/>
      <c r="I121" s="420"/>
      <c r="J121" s="420"/>
      <c r="K121" s="420"/>
      <c r="L121" s="420"/>
      <c r="M121" s="420"/>
      <c r="N121" s="420"/>
      <c r="O121" s="420"/>
      <c r="P121" s="420"/>
      <c r="Q121" s="420"/>
      <c r="R121" s="420"/>
      <c r="S121" s="420"/>
      <c r="T121" s="420"/>
      <c r="U121" s="420"/>
      <c r="V121" s="420"/>
      <c r="W121" s="420"/>
      <c r="X121" s="420"/>
      <c r="Y121" s="420"/>
      <c r="Z121" s="420"/>
      <c r="AA121" s="420"/>
      <c r="AB121" s="420"/>
      <c r="AC121" s="420"/>
      <c r="AD121" s="420"/>
      <c r="AE121" s="420"/>
      <c r="AF121" s="420"/>
    </row>
    <row r="122" spans="1:32" ht="15" customHeight="1">
      <c r="A122" s="420"/>
      <c r="B122" s="420"/>
      <c r="C122" s="420"/>
      <c r="D122" s="420"/>
      <c r="E122" s="420"/>
      <c r="F122" s="420"/>
      <c r="G122" s="420"/>
      <c r="H122" s="420"/>
      <c r="I122" s="420"/>
      <c r="J122" s="420"/>
      <c r="K122" s="420"/>
      <c r="L122" s="420"/>
      <c r="M122" s="420"/>
      <c r="N122" s="420"/>
      <c r="O122" s="420"/>
      <c r="P122" s="420"/>
      <c r="Q122" s="420"/>
      <c r="R122" s="420"/>
      <c r="S122" s="420"/>
      <c r="T122" s="420"/>
      <c r="U122" s="420"/>
      <c r="V122" s="420"/>
      <c r="W122" s="420"/>
      <c r="X122" s="420"/>
      <c r="Y122" s="420"/>
      <c r="Z122" s="420"/>
      <c r="AA122" s="420"/>
      <c r="AB122" s="420"/>
      <c r="AC122" s="420"/>
      <c r="AD122" s="420"/>
      <c r="AE122" s="420"/>
      <c r="AF122" s="420"/>
    </row>
    <row r="123" spans="1:32" ht="15" customHeight="1">
      <c r="A123" s="420"/>
      <c r="B123" s="420"/>
      <c r="C123" s="420"/>
      <c r="D123" s="420"/>
      <c r="E123" s="420"/>
      <c r="F123" s="420"/>
      <c r="G123" s="420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  <c r="AB123" s="420"/>
      <c r="AC123" s="420"/>
      <c r="AD123" s="420"/>
      <c r="AE123" s="420"/>
      <c r="AF123" s="420"/>
    </row>
    <row r="124" spans="1:32" ht="15" customHeight="1">
      <c r="A124" s="420"/>
      <c r="B124" s="420"/>
      <c r="C124" s="420"/>
      <c r="D124" s="420"/>
      <c r="E124" s="420"/>
      <c r="F124" s="420"/>
      <c r="G124" s="420"/>
      <c r="H124" s="420"/>
      <c r="I124" s="420"/>
      <c r="J124" s="420"/>
      <c r="K124" s="420"/>
      <c r="L124" s="420"/>
      <c r="M124" s="420"/>
      <c r="N124" s="420"/>
      <c r="O124" s="420"/>
      <c r="P124" s="420"/>
      <c r="Q124" s="420"/>
      <c r="R124" s="420"/>
      <c r="S124" s="420"/>
      <c r="T124" s="420"/>
      <c r="U124" s="420"/>
      <c r="V124" s="420"/>
      <c r="W124" s="420"/>
      <c r="X124" s="420"/>
      <c r="Y124" s="420"/>
      <c r="Z124" s="420"/>
      <c r="AA124" s="420"/>
      <c r="AB124" s="420"/>
      <c r="AC124" s="420"/>
      <c r="AD124" s="420"/>
      <c r="AE124" s="420"/>
      <c r="AF124" s="420"/>
    </row>
    <row r="125" spans="1:32" ht="15" customHeight="1">
      <c r="A125" s="420"/>
      <c r="B125" s="420"/>
      <c r="C125" s="420"/>
      <c r="D125" s="420"/>
      <c r="E125" s="420"/>
      <c r="F125" s="420"/>
      <c r="G125" s="420"/>
      <c r="H125" s="420"/>
      <c r="I125" s="420"/>
      <c r="J125" s="420"/>
      <c r="K125" s="420"/>
      <c r="L125" s="420"/>
      <c r="M125" s="420"/>
      <c r="N125" s="420"/>
      <c r="O125" s="420"/>
      <c r="P125" s="420"/>
      <c r="Q125" s="420"/>
      <c r="R125" s="420"/>
      <c r="S125" s="420"/>
      <c r="T125" s="420"/>
      <c r="U125" s="420"/>
      <c r="V125" s="420"/>
      <c r="W125" s="420"/>
      <c r="X125" s="420"/>
      <c r="Y125" s="420"/>
      <c r="Z125" s="420"/>
      <c r="AA125" s="420"/>
      <c r="AB125" s="420"/>
      <c r="AC125" s="420"/>
      <c r="AD125" s="420"/>
      <c r="AE125" s="420"/>
      <c r="AF125" s="420"/>
    </row>
    <row r="126" spans="1:32" ht="15" customHeight="1">
      <c r="A126" s="420"/>
      <c r="B126" s="420"/>
      <c r="C126" s="420"/>
      <c r="D126" s="420"/>
      <c r="E126" s="420"/>
      <c r="F126" s="420"/>
      <c r="G126" s="420"/>
      <c r="H126" s="420"/>
      <c r="I126" s="420"/>
      <c r="J126" s="420"/>
      <c r="K126" s="420"/>
      <c r="L126" s="420"/>
      <c r="M126" s="420"/>
      <c r="N126" s="420"/>
      <c r="O126" s="420"/>
      <c r="P126" s="420"/>
      <c r="Q126" s="420"/>
      <c r="R126" s="420"/>
      <c r="S126" s="420"/>
      <c r="T126" s="420"/>
      <c r="U126" s="420"/>
      <c r="V126" s="420"/>
      <c r="W126" s="420"/>
      <c r="X126" s="420"/>
      <c r="Y126" s="420"/>
      <c r="Z126" s="420"/>
      <c r="AA126" s="420"/>
      <c r="AB126" s="420"/>
      <c r="AC126" s="420"/>
      <c r="AD126" s="420"/>
      <c r="AE126" s="420"/>
      <c r="AF126" s="420"/>
    </row>
    <row r="127" spans="1:32" ht="15" customHeight="1">
      <c r="A127" s="420"/>
      <c r="B127" s="420"/>
      <c r="C127" s="420"/>
      <c r="D127" s="420"/>
      <c r="E127" s="420"/>
      <c r="F127" s="420"/>
      <c r="G127" s="420"/>
      <c r="H127" s="420"/>
      <c r="I127" s="420"/>
      <c r="J127" s="420"/>
      <c r="K127" s="420"/>
      <c r="L127" s="420"/>
      <c r="M127" s="420"/>
      <c r="N127" s="420"/>
      <c r="O127" s="420"/>
      <c r="P127" s="420"/>
      <c r="Q127" s="420"/>
      <c r="R127" s="420"/>
      <c r="S127" s="420"/>
      <c r="T127" s="420"/>
      <c r="U127" s="420"/>
      <c r="V127" s="420"/>
      <c r="W127" s="420"/>
      <c r="X127" s="420"/>
      <c r="Y127" s="420"/>
      <c r="Z127" s="420"/>
      <c r="AA127" s="420"/>
      <c r="AB127" s="420"/>
      <c r="AC127" s="420"/>
      <c r="AD127" s="420"/>
      <c r="AE127" s="420"/>
      <c r="AF127" s="420"/>
    </row>
    <row r="128" spans="1:32" ht="15" customHeight="1">
      <c r="A128" s="420"/>
      <c r="B128" s="420"/>
      <c r="C128" s="420"/>
      <c r="D128" s="420"/>
      <c r="E128" s="420"/>
      <c r="F128" s="420"/>
      <c r="G128" s="420"/>
      <c r="H128" s="420"/>
      <c r="I128" s="420"/>
      <c r="J128" s="420"/>
      <c r="K128" s="420"/>
      <c r="L128" s="420"/>
      <c r="M128" s="420"/>
      <c r="N128" s="420"/>
      <c r="O128" s="420"/>
      <c r="P128" s="420"/>
      <c r="Q128" s="420"/>
      <c r="R128" s="420"/>
      <c r="S128" s="420"/>
      <c r="T128" s="420"/>
      <c r="U128" s="420"/>
      <c r="V128" s="420"/>
      <c r="W128" s="420"/>
      <c r="X128" s="420"/>
      <c r="Y128" s="420"/>
      <c r="Z128" s="420"/>
      <c r="AA128" s="420"/>
      <c r="AB128" s="420"/>
      <c r="AC128" s="420"/>
      <c r="AD128" s="420"/>
      <c r="AE128" s="420"/>
      <c r="AF128" s="420"/>
    </row>
    <row r="129" spans="1:32" ht="15" customHeight="1">
      <c r="A129" s="420"/>
      <c r="B129" s="420"/>
      <c r="C129" s="420"/>
      <c r="D129" s="420"/>
      <c r="E129" s="420"/>
      <c r="F129" s="420"/>
      <c r="G129" s="420"/>
      <c r="H129" s="420"/>
      <c r="I129" s="420"/>
      <c r="J129" s="420"/>
      <c r="K129" s="420"/>
      <c r="L129" s="420"/>
      <c r="M129" s="420"/>
      <c r="N129" s="420"/>
      <c r="O129" s="420"/>
      <c r="P129" s="420"/>
      <c r="Q129" s="420"/>
      <c r="R129" s="420"/>
      <c r="S129" s="420"/>
      <c r="T129" s="420"/>
      <c r="U129" s="420"/>
      <c r="V129" s="420"/>
      <c r="W129" s="420"/>
      <c r="X129" s="420"/>
      <c r="Y129" s="420"/>
      <c r="Z129" s="420"/>
      <c r="AA129" s="420"/>
      <c r="AB129" s="420"/>
      <c r="AC129" s="420"/>
      <c r="AD129" s="420"/>
      <c r="AE129" s="420"/>
      <c r="AF129" s="420"/>
    </row>
    <row r="130" spans="1:32" ht="15" customHeight="1">
      <c r="A130" s="420"/>
      <c r="B130" s="420"/>
      <c r="C130" s="420"/>
      <c r="D130" s="420"/>
      <c r="E130" s="420"/>
      <c r="F130" s="420"/>
      <c r="G130" s="420"/>
      <c r="H130" s="420"/>
      <c r="I130" s="420"/>
      <c r="J130" s="420"/>
      <c r="K130" s="420"/>
      <c r="L130" s="420"/>
      <c r="M130" s="420"/>
      <c r="N130" s="420"/>
      <c r="O130" s="420"/>
      <c r="P130" s="420"/>
      <c r="Q130" s="420"/>
      <c r="R130" s="420"/>
      <c r="S130" s="420"/>
      <c r="T130" s="420"/>
      <c r="U130" s="420"/>
      <c r="V130" s="420"/>
      <c r="W130" s="420"/>
      <c r="X130" s="420"/>
      <c r="Y130" s="420"/>
      <c r="Z130" s="420"/>
      <c r="AA130" s="420"/>
      <c r="AB130" s="420"/>
      <c r="AC130" s="420"/>
      <c r="AD130" s="420"/>
      <c r="AE130" s="420"/>
      <c r="AF130" s="420"/>
    </row>
    <row r="131" spans="1:32" ht="15" customHeight="1">
      <c r="A131" s="420"/>
      <c r="B131" s="420"/>
      <c r="C131" s="420"/>
      <c r="D131" s="420"/>
      <c r="E131" s="420"/>
      <c r="F131" s="420"/>
      <c r="G131" s="420"/>
      <c r="H131" s="420"/>
      <c r="I131" s="420"/>
      <c r="J131" s="420"/>
      <c r="K131" s="420"/>
      <c r="L131" s="420"/>
      <c r="M131" s="420"/>
      <c r="N131" s="420"/>
      <c r="O131" s="420"/>
      <c r="P131" s="420"/>
      <c r="Q131" s="420"/>
      <c r="R131" s="420"/>
      <c r="S131" s="420"/>
      <c r="T131" s="420"/>
      <c r="U131" s="420"/>
      <c r="V131" s="420"/>
      <c r="W131" s="420"/>
      <c r="X131" s="420"/>
      <c r="Y131" s="420"/>
      <c r="Z131" s="420"/>
      <c r="AA131" s="420"/>
      <c r="AB131" s="420"/>
      <c r="AC131" s="420"/>
      <c r="AD131" s="420"/>
      <c r="AE131" s="420"/>
      <c r="AF131" s="420"/>
    </row>
    <row r="132" spans="1:32" ht="15" customHeight="1">
      <c r="A132" s="420"/>
      <c r="B132" s="420"/>
      <c r="C132" s="420"/>
      <c r="D132" s="420"/>
      <c r="E132" s="420"/>
      <c r="F132" s="420"/>
      <c r="G132" s="420"/>
      <c r="H132" s="420"/>
      <c r="I132" s="420"/>
      <c r="J132" s="420"/>
      <c r="K132" s="420"/>
      <c r="L132" s="420"/>
      <c r="M132" s="420"/>
      <c r="N132" s="420"/>
      <c r="O132" s="420"/>
      <c r="P132" s="420"/>
      <c r="Q132" s="420"/>
      <c r="R132" s="420"/>
      <c r="S132" s="420"/>
      <c r="T132" s="420"/>
      <c r="U132" s="420"/>
      <c r="V132" s="420"/>
      <c r="W132" s="420"/>
      <c r="X132" s="420"/>
      <c r="Y132" s="420"/>
      <c r="Z132" s="420"/>
      <c r="AA132" s="420"/>
      <c r="AB132" s="420"/>
      <c r="AC132" s="420"/>
      <c r="AD132" s="420"/>
      <c r="AE132" s="420"/>
      <c r="AF132" s="420"/>
    </row>
    <row r="133" spans="1:32" ht="15" customHeight="1">
      <c r="A133" s="420"/>
      <c r="B133" s="420"/>
      <c r="C133" s="420"/>
      <c r="D133" s="420"/>
      <c r="E133" s="420"/>
      <c r="F133" s="420"/>
      <c r="G133" s="420"/>
      <c r="H133" s="420"/>
      <c r="I133" s="420"/>
      <c r="J133" s="420"/>
      <c r="K133" s="420"/>
      <c r="L133" s="420"/>
      <c r="M133" s="420"/>
      <c r="N133" s="420"/>
      <c r="O133" s="420"/>
      <c r="P133" s="420"/>
      <c r="Q133" s="420"/>
      <c r="R133" s="420"/>
      <c r="S133" s="420"/>
      <c r="T133" s="420"/>
      <c r="U133" s="420"/>
      <c r="V133" s="420"/>
      <c r="W133" s="420"/>
      <c r="X133" s="420"/>
      <c r="Y133" s="420"/>
      <c r="Z133" s="420"/>
      <c r="AA133" s="420"/>
      <c r="AB133" s="420"/>
      <c r="AC133" s="420"/>
      <c r="AD133" s="420"/>
      <c r="AE133" s="420"/>
      <c r="AF133" s="420"/>
    </row>
    <row r="134" spans="1:32" ht="15" customHeight="1">
      <c r="A134" s="420"/>
      <c r="B134" s="420"/>
      <c r="C134" s="420"/>
      <c r="D134" s="420"/>
      <c r="E134" s="420"/>
      <c r="F134" s="420"/>
      <c r="G134" s="420"/>
      <c r="H134" s="420"/>
      <c r="I134" s="420"/>
      <c r="J134" s="420"/>
      <c r="K134" s="420"/>
      <c r="L134" s="420"/>
      <c r="M134" s="420"/>
      <c r="N134" s="420"/>
      <c r="O134" s="420"/>
      <c r="P134" s="420"/>
      <c r="Q134" s="420"/>
      <c r="R134" s="420"/>
      <c r="S134" s="420"/>
      <c r="T134" s="420"/>
      <c r="U134" s="420"/>
      <c r="V134" s="420"/>
      <c r="W134" s="420"/>
      <c r="X134" s="420"/>
      <c r="Y134" s="420"/>
      <c r="Z134" s="420"/>
      <c r="AA134" s="420"/>
      <c r="AB134" s="420"/>
      <c r="AC134" s="420"/>
      <c r="AD134" s="420"/>
      <c r="AE134" s="420"/>
      <c r="AF134" s="420"/>
    </row>
    <row r="135" spans="1:32" ht="15" customHeight="1">
      <c r="A135" s="420"/>
      <c r="B135" s="420"/>
      <c r="C135" s="420"/>
      <c r="D135" s="420"/>
      <c r="E135" s="420"/>
      <c r="F135" s="420"/>
      <c r="G135" s="420"/>
      <c r="H135" s="420"/>
      <c r="I135" s="420"/>
      <c r="J135" s="420"/>
      <c r="K135" s="420"/>
      <c r="L135" s="420"/>
      <c r="M135" s="420"/>
      <c r="N135" s="420"/>
      <c r="O135" s="420"/>
      <c r="P135" s="420"/>
      <c r="Q135" s="420"/>
      <c r="R135" s="420"/>
      <c r="S135" s="420"/>
      <c r="T135" s="420"/>
      <c r="U135" s="420"/>
      <c r="V135" s="420"/>
      <c r="W135" s="420"/>
      <c r="X135" s="420"/>
      <c r="Y135" s="420"/>
      <c r="Z135" s="420"/>
      <c r="AA135" s="420"/>
      <c r="AB135" s="420"/>
      <c r="AC135" s="420"/>
      <c r="AD135" s="420"/>
      <c r="AE135" s="420"/>
      <c r="AF135" s="420"/>
    </row>
    <row r="136" spans="1:32" ht="15" customHeight="1">
      <c r="A136" s="420"/>
      <c r="B136" s="420"/>
      <c r="C136" s="420"/>
      <c r="D136" s="420"/>
      <c r="E136" s="420"/>
      <c r="F136" s="420"/>
      <c r="G136" s="420"/>
      <c r="H136" s="420"/>
      <c r="I136" s="420"/>
      <c r="J136" s="420"/>
      <c r="K136" s="420"/>
      <c r="L136" s="420"/>
      <c r="M136" s="420"/>
      <c r="N136" s="420"/>
      <c r="O136" s="420"/>
      <c r="P136" s="420"/>
      <c r="Q136" s="420"/>
      <c r="R136" s="420"/>
      <c r="S136" s="420"/>
      <c r="T136" s="420"/>
      <c r="U136" s="420"/>
      <c r="V136" s="420"/>
      <c r="W136" s="420"/>
      <c r="X136" s="420"/>
      <c r="Y136" s="420"/>
      <c r="Z136" s="420"/>
      <c r="AA136" s="420"/>
      <c r="AB136" s="420"/>
      <c r="AC136" s="420"/>
      <c r="AD136" s="420"/>
      <c r="AE136" s="420"/>
      <c r="AF136" s="420"/>
    </row>
    <row r="137" spans="1:32" ht="15" customHeight="1">
      <c r="A137" s="420"/>
      <c r="B137" s="420"/>
      <c r="C137" s="420"/>
      <c r="D137" s="420"/>
      <c r="E137" s="420"/>
      <c r="F137" s="420"/>
      <c r="G137" s="420"/>
      <c r="H137" s="420"/>
      <c r="I137" s="420"/>
      <c r="J137" s="420"/>
      <c r="K137" s="420"/>
      <c r="L137" s="420"/>
      <c r="M137" s="420"/>
      <c r="N137" s="420"/>
      <c r="O137" s="420"/>
      <c r="P137" s="420"/>
      <c r="Q137" s="420"/>
      <c r="R137" s="420"/>
      <c r="S137" s="420"/>
      <c r="T137" s="420"/>
      <c r="U137" s="420"/>
      <c r="V137" s="420"/>
      <c r="W137" s="420"/>
      <c r="X137" s="420"/>
      <c r="Y137" s="420"/>
      <c r="Z137" s="420"/>
      <c r="AA137" s="420"/>
      <c r="AB137" s="420"/>
      <c r="AC137" s="420"/>
      <c r="AD137" s="420"/>
      <c r="AE137" s="420"/>
      <c r="AF137" s="420"/>
    </row>
    <row r="138" spans="1:32" ht="15" customHeight="1">
      <c r="A138" s="420"/>
      <c r="B138" s="420"/>
      <c r="C138" s="420"/>
      <c r="D138" s="420"/>
      <c r="E138" s="420"/>
      <c r="F138" s="420"/>
      <c r="G138" s="420"/>
      <c r="H138" s="420"/>
      <c r="I138" s="420"/>
      <c r="J138" s="420"/>
      <c r="K138" s="420"/>
      <c r="L138" s="420"/>
      <c r="M138" s="420"/>
      <c r="N138" s="420"/>
      <c r="O138" s="420"/>
      <c r="P138" s="420"/>
      <c r="Q138" s="420"/>
      <c r="R138" s="420"/>
      <c r="S138" s="420"/>
      <c r="T138" s="420"/>
      <c r="U138" s="420"/>
      <c r="V138" s="420"/>
      <c r="W138" s="420"/>
      <c r="X138" s="420"/>
      <c r="Y138" s="420"/>
      <c r="Z138" s="420"/>
      <c r="AA138" s="420"/>
      <c r="AB138" s="420"/>
      <c r="AC138" s="420"/>
      <c r="AD138" s="420"/>
      <c r="AE138" s="420"/>
      <c r="AF138" s="420"/>
    </row>
    <row r="139" spans="1:32" ht="15" customHeight="1">
      <c r="A139" s="420"/>
      <c r="B139" s="420"/>
      <c r="C139" s="420"/>
      <c r="D139" s="420"/>
      <c r="E139" s="420"/>
      <c r="F139" s="420"/>
      <c r="G139" s="420"/>
      <c r="H139" s="420"/>
      <c r="I139" s="420"/>
      <c r="J139" s="420"/>
      <c r="K139" s="420"/>
      <c r="L139" s="420"/>
      <c r="M139" s="420"/>
      <c r="N139" s="420"/>
      <c r="O139" s="420"/>
      <c r="P139" s="420"/>
      <c r="Q139" s="420"/>
      <c r="R139" s="420"/>
      <c r="S139" s="420"/>
      <c r="T139" s="420"/>
      <c r="U139" s="420"/>
      <c r="V139" s="420"/>
      <c r="W139" s="420"/>
      <c r="X139" s="420"/>
      <c r="Y139" s="420"/>
      <c r="Z139" s="420"/>
      <c r="AA139" s="420"/>
      <c r="AB139" s="420"/>
      <c r="AC139" s="420"/>
      <c r="AD139" s="420"/>
      <c r="AE139" s="420"/>
      <c r="AF139" s="420"/>
    </row>
    <row r="140" spans="1:32" ht="15" customHeight="1">
      <c r="A140" s="420"/>
      <c r="B140" s="420"/>
      <c r="C140" s="420"/>
      <c r="D140" s="420"/>
      <c r="E140" s="420"/>
      <c r="F140" s="420"/>
      <c r="G140" s="420"/>
      <c r="H140" s="420"/>
      <c r="I140" s="420"/>
      <c r="J140" s="420"/>
      <c r="K140" s="420"/>
      <c r="L140" s="420"/>
      <c r="M140" s="420"/>
      <c r="N140" s="420"/>
      <c r="O140" s="420"/>
      <c r="P140" s="420"/>
      <c r="Q140" s="420"/>
      <c r="R140" s="420"/>
      <c r="S140" s="420"/>
      <c r="T140" s="420"/>
      <c r="U140" s="420"/>
      <c r="V140" s="420"/>
      <c r="W140" s="420"/>
      <c r="X140" s="420"/>
      <c r="Y140" s="420"/>
      <c r="Z140" s="420"/>
      <c r="AA140" s="420"/>
      <c r="AB140" s="420"/>
      <c r="AC140" s="420"/>
      <c r="AD140" s="420"/>
      <c r="AE140" s="420"/>
      <c r="AF140" s="420"/>
    </row>
    <row r="141" spans="1:32" ht="15" customHeight="1">
      <c r="A141" s="420"/>
      <c r="B141" s="420"/>
      <c r="C141" s="420"/>
      <c r="D141" s="420"/>
      <c r="E141" s="420"/>
      <c r="F141" s="420"/>
      <c r="G141" s="420"/>
      <c r="H141" s="420"/>
      <c r="I141" s="420"/>
      <c r="J141" s="420"/>
      <c r="K141" s="420"/>
      <c r="L141" s="420"/>
      <c r="M141" s="420"/>
      <c r="N141" s="420"/>
      <c r="O141" s="420"/>
      <c r="P141" s="420"/>
      <c r="Q141" s="420"/>
      <c r="R141" s="420"/>
      <c r="S141" s="420"/>
      <c r="T141" s="420"/>
      <c r="U141" s="420"/>
      <c r="V141" s="420"/>
      <c r="W141" s="420"/>
      <c r="X141" s="420"/>
      <c r="Y141" s="420"/>
      <c r="Z141" s="420"/>
      <c r="AA141" s="420"/>
      <c r="AB141" s="420"/>
      <c r="AC141" s="420"/>
      <c r="AD141" s="420"/>
      <c r="AE141" s="420"/>
      <c r="AF141" s="420"/>
    </row>
    <row r="142" spans="1:32" ht="15" customHeight="1">
      <c r="A142" s="420"/>
      <c r="B142" s="420"/>
      <c r="C142" s="420"/>
      <c r="D142" s="420"/>
      <c r="E142" s="420"/>
      <c r="F142" s="420"/>
      <c r="G142" s="420"/>
      <c r="H142" s="420"/>
      <c r="I142" s="420"/>
      <c r="J142" s="420"/>
      <c r="K142" s="420"/>
      <c r="L142" s="420"/>
      <c r="M142" s="420"/>
      <c r="N142" s="420"/>
      <c r="O142" s="420"/>
      <c r="P142" s="420"/>
      <c r="Q142" s="420"/>
      <c r="R142" s="420"/>
      <c r="S142" s="420"/>
      <c r="T142" s="420"/>
      <c r="U142" s="420"/>
      <c r="V142" s="420"/>
      <c r="W142" s="420"/>
      <c r="X142" s="420"/>
      <c r="Y142" s="420"/>
      <c r="Z142" s="420"/>
      <c r="AA142" s="420"/>
      <c r="AB142" s="420"/>
      <c r="AC142" s="420"/>
      <c r="AD142" s="420"/>
      <c r="AE142" s="420"/>
      <c r="AF142" s="420"/>
    </row>
    <row r="143" spans="1:32" ht="15" customHeight="1">
      <c r="A143" s="420"/>
      <c r="B143" s="420"/>
      <c r="C143" s="420"/>
      <c r="D143" s="420"/>
      <c r="E143" s="420"/>
      <c r="F143" s="420"/>
      <c r="G143" s="420"/>
      <c r="H143" s="420"/>
      <c r="I143" s="420"/>
      <c r="J143" s="420"/>
      <c r="K143" s="420"/>
      <c r="L143" s="420"/>
      <c r="M143" s="420"/>
      <c r="N143" s="420"/>
      <c r="O143" s="420"/>
      <c r="P143" s="420"/>
      <c r="Q143" s="420"/>
      <c r="R143" s="420"/>
      <c r="S143" s="420"/>
      <c r="T143" s="420"/>
      <c r="U143" s="420"/>
      <c r="V143" s="420"/>
      <c r="W143" s="420"/>
      <c r="X143" s="420"/>
      <c r="Y143" s="420"/>
      <c r="Z143" s="420"/>
      <c r="AA143" s="420"/>
      <c r="AB143" s="420"/>
      <c r="AC143" s="420"/>
      <c r="AD143" s="420"/>
      <c r="AE143" s="420"/>
      <c r="AF143" s="420"/>
    </row>
    <row r="144" spans="1:32" ht="15" customHeight="1">
      <c r="A144" s="420"/>
      <c r="B144" s="420"/>
      <c r="C144" s="420"/>
      <c r="D144" s="420"/>
      <c r="E144" s="420"/>
      <c r="F144" s="420"/>
      <c r="G144" s="420"/>
      <c r="H144" s="420"/>
      <c r="I144" s="420"/>
      <c r="J144" s="420"/>
      <c r="K144" s="420"/>
      <c r="L144" s="420"/>
      <c r="M144" s="420"/>
      <c r="N144" s="420"/>
      <c r="O144" s="420"/>
      <c r="P144" s="420"/>
      <c r="Q144" s="420"/>
      <c r="R144" s="420"/>
      <c r="S144" s="420"/>
      <c r="T144" s="420"/>
      <c r="U144" s="420"/>
      <c r="V144" s="420"/>
      <c r="W144" s="420"/>
      <c r="X144" s="420"/>
      <c r="Y144" s="420"/>
      <c r="Z144" s="420"/>
      <c r="AA144" s="420"/>
      <c r="AB144" s="420"/>
      <c r="AC144" s="420"/>
      <c r="AD144" s="420"/>
      <c r="AE144" s="420"/>
      <c r="AF144" s="420"/>
    </row>
    <row r="145" spans="1:32" ht="15" customHeight="1">
      <c r="A145" s="420"/>
      <c r="B145" s="420"/>
      <c r="C145" s="420"/>
      <c r="D145" s="420"/>
      <c r="E145" s="420"/>
      <c r="F145" s="420"/>
      <c r="G145" s="420"/>
      <c r="H145" s="420"/>
      <c r="I145" s="420"/>
      <c r="J145" s="420"/>
      <c r="K145" s="420"/>
      <c r="L145" s="420"/>
      <c r="M145" s="420"/>
      <c r="N145" s="420"/>
      <c r="O145" s="420"/>
      <c r="P145" s="420"/>
      <c r="Q145" s="420"/>
      <c r="R145" s="420"/>
      <c r="S145" s="420"/>
      <c r="T145" s="420"/>
      <c r="U145" s="420"/>
      <c r="V145" s="420"/>
      <c r="W145" s="420"/>
      <c r="X145" s="420"/>
      <c r="Y145" s="420"/>
      <c r="Z145" s="420"/>
      <c r="AA145" s="420"/>
      <c r="AB145" s="420"/>
      <c r="AC145" s="420"/>
      <c r="AD145" s="420"/>
      <c r="AE145" s="420"/>
      <c r="AF145" s="420"/>
    </row>
    <row r="146" spans="1:32" ht="15" customHeight="1">
      <c r="A146" s="420"/>
      <c r="B146" s="420"/>
      <c r="C146" s="420"/>
      <c r="D146" s="420"/>
      <c r="E146" s="420"/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420"/>
      <c r="Q146" s="420"/>
      <c r="R146" s="420"/>
      <c r="S146" s="420"/>
      <c r="T146" s="420"/>
      <c r="U146" s="420"/>
      <c r="V146" s="420"/>
      <c r="W146" s="420"/>
      <c r="X146" s="420"/>
      <c r="Y146" s="420"/>
      <c r="Z146" s="420"/>
      <c r="AA146" s="420"/>
      <c r="AB146" s="420"/>
      <c r="AC146" s="420"/>
      <c r="AD146" s="420"/>
      <c r="AE146" s="420"/>
      <c r="AF146" s="420"/>
    </row>
    <row r="147" spans="1:32" ht="15" customHeight="1">
      <c r="A147" s="420"/>
      <c r="B147" s="420"/>
      <c r="C147" s="420"/>
      <c r="D147" s="420"/>
      <c r="E147" s="420"/>
      <c r="F147" s="420"/>
      <c r="G147" s="420"/>
      <c r="H147" s="420"/>
      <c r="I147" s="420"/>
      <c r="J147" s="420"/>
      <c r="K147" s="420"/>
      <c r="L147" s="420"/>
      <c r="M147" s="420"/>
      <c r="N147" s="420"/>
      <c r="O147" s="420"/>
      <c r="P147" s="420"/>
      <c r="Q147" s="420"/>
      <c r="R147" s="420"/>
      <c r="S147" s="420"/>
      <c r="T147" s="420"/>
      <c r="U147" s="420"/>
      <c r="V147" s="420"/>
      <c r="W147" s="420"/>
      <c r="X147" s="420"/>
      <c r="Y147" s="420"/>
      <c r="Z147" s="420"/>
      <c r="AA147" s="420"/>
      <c r="AB147" s="420"/>
      <c r="AC147" s="420"/>
      <c r="AD147" s="420"/>
      <c r="AE147" s="420"/>
      <c r="AF147" s="420"/>
    </row>
    <row r="148" spans="1:32" ht="15" customHeight="1">
      <c r="A148" s="420"/>
      <c r="B148" s="420"/>
      <c r="C148" s="420"/>
      <c r="D148" s="420"/>
      <c r="E148" s="420"/>
      <c r="F148" s="420"/>
      <c r="G148" s="420"/>
      <c r="H148" s="420"/>
      <c r="I148" s="420"/>
      <c r="J148" s="420"/>
      <c r="K148" s="420"/>
      <c r="L148" s="420"/>
      <c r="M148" s="420"/>
      <c r="N148" s="420"/>
      <c r="O148" s="420"/>
      <c r="P148" s="420"/>
      <c r="Q148" s="420"/>
      <c r="R148" s="420"/>
      <c r="S148" s="420"/>
      <c r="T148" s="420"/>
      <c r="U148" s="420"/>
      <c r="V148" s="420"/>
      <c r="W148" s="420"/>
      <c r="X148" s="420"/>
      <c r="Y148" s="420"/>
      <c r="Z148" s="420"/>
      <c r="AA148" s="420"/>
      <c r="AB148" s="420"/>
      <c r="AC148" s="420"/>
      <c r="AD148" s="420"/>
      <c r="AE148" s="420"/>
      <c r="AF148" s="420"/>
    </row>
    <row r="149" spans="1:32" ht="15" customHeight="1">
      <c r="A149" s="420"/>
      <c r="B149" s="420"/>
      <c r="C149" s="420"/>
      <c r="D149" s="420"/>
      <c r="E149" s="420"/>
      <c r="F149" s="420"/>
      <c r="G149" s="420"/>
      <c r="H149" s="420"/>
      <c r="I149" s="420"/>
      <c r="J149" s="420"/>
      <c r="K149" s="420"/>
      <c r="L149" s="420"/>
      <c r="M149" s="420"/>
      <c r="N149" s="420"/>
      <c r="O149" s="420"/>
      <c r="P149" s="420"/>
      <c r="Q149" s="420"/>
      <c r="R149" s="420"/>
      <c r="S149" s="420"/>
      <c r="T149" s="420"/>
      <c r="U149" s="420"/>
      <c r="V149" s="420"/>
      <c r="W149" s="420"/>
      <c r="X149" s="420"/>
      <c r="Y149" s="420"/>
      <c r="Z149" s="420"/>
      <c r="AA149" s="420"/>
      <c r="AB149" s="420"/>
      <c r="AC149" s="420"/>
      <c r="AD149" s="420"/>
      <c r="AE149" s="420"/>
      <c r="AF149" s="420"/>
    </row>
    <row r="150" spans="1:32" ht="15" customHeight="1">
      <c r="A150" s="420"/>
      <c r="B150" s="420"/>
      <c r="C150" s="420"/>
      <c r="D150" s="420"/>
      <c r="E150" s="420"/>
      <c r="F150" s="420"/>
      <c r="G150" s="420"/>
      <c r="H150" s="420"/>
      <c r="I150" s="420"/>
      <c r="J150" s="420"/>
      <c r="K150" s="420"/>
      <c r="L150" s="420"/>
      <c r="M150" s="420"/>
      <c r="N150" s="420"/>
      <c r="O150" s="420"/>
      <c r="P150" s="420"/>
      <c r="Q150" s="420"/>
      <c r="R150" s="420"/>
      <c r="S150" s="420"/>
      <c r="T150" s="420"/>
      <c r="U150" s="420"/>
      <c r="V150" s="420"/>
      <c r="W150" s="420"/>
      <c r="X150" s="420"/>
      <c r="Y150" s="420"/>
      <c r="Z150" s="420"/>
      <c r="AA150" s="420"/>
      <c r="AB150" s="420"/>
      <c r="AC150" s="420"/>
      <c r="AD150" s="420"/>
      <c r="AE150" s="420"/>
      <c r="AF150" s="420"/>
    </row>
    <row r="151" spans="1:32" ht="15" customHeight="1">
      <c r="A151" s="420"/>
      <c r="B151" s="420"/>
      <c r="C151" s="420"/>
      <c r="D151" s="420"/>
      <c r="E151" s="420"/>
      <c r="F151" s="420"/>
      <c r="G151" s="420"/>
      <c r="H151" s="420"/>
      <c r="I151" s="420"/>
      <c r="J151" s="420"/>
      <c r="K151" s="420"/>
      <c r="L151" s="420"/>
      <c r="M151" s="420"/>
      <c r="N151" s="420"/>
      <c r="O151" s="420"/>
      <c r="P151" s="420"/>
      <c r="Q151" s="420"/>
      <c r="R151" s="420"/>
      <c r="S151" s="420"/>
      <c r="T151" s="420"/>
      <c r="U151" s="420"/>
      <c r="V151" s="420"/>
      <c r="W151" s="420"/>
      <c r="X151" s="420"/>
      <c r="Y151" s="420"/>
      <c r="Z151" s="420"/>
      <c r="AA151" s="420"/>
      <c r="AB151" s="420"/>
      <c r="AC151" s="420"/>
      <c r="AD151" s="420"/>
      <c r="AE151" s="420"/>
      <c r="AF151" s="420"/>
    </row>
    <row r="152" spans="1:32" ht="15" customHeight="1">
      <c r="A152" s="420"/>
      <c r="B152" s="420"/>
      <c r="C152" s="420"/>
      <c r="D152" s="420"/>
      <c r="E152" s="420"/>
      <c r="F152" s="420"/>
      <c r="G152" s="420"/>
      <c r="H152" s="420"/>
      <c r="I152" s="420"/>
      <c r="J152" s="420"/>
      <c r="K152" s="420"/>
      <c r="L152" s="420"/>
      <c r="M152" s="420"/>
      <c r="N152" s="420"/>
      <c r="O152" s="420"/>
      <c r="P152" s="420"/>
      <c r="Q152" s="420"/>
      <c r="R152" s="420"/>
      <c r="S152" s="420"/>
      <c r="T152" s="420"/>
      <c r="U152" s="420"/>
      <c r="V152" s="420"/>
      <c r="W152" s="420"/>
      <c r="X152" s="420"/>
      <c r="Y152" s="420"/>
      <c r="Z152" s="420"/>
      <c r="AA152" s="420"/>
      <c r="AB152" s="420"/>
      <c r="AC152" s="420"/>
      <c r="AD152" s="420"/>
      <c r="AE152" s="420"/>
      <c r="AF152" s="420"/>
    </row>
    <row r="153" spans="1:32" ht="15" customHeight="1">
      <c r="A153" s="420"/>
      <c r="B153" s="420"/>
      <c r="C153" s="420"/>
      <c r="D153" s="420"/>
      <c r="E153" s="420"/>
      <c r="F153" s="420"/>
      <c r="G153" s="420"/>
      <c r="H153" s="420"/>
      <c r="I153" s="420"/>
      <c r="J153" s="420"/>
      <c r="K153" s="420"/>
      <c r="L153" s="420"/>
      <c r="M153" s="420"/>
      <c r="N153" s="420"/>
      <c r="O153" s="420"/>
      <c r="P153" s="420"/>
      <c r="Q153" s="420"/>
      <c r="R153" s="420"/>
      <c r="S153" s="420"/>
      <c r="T153" s="420"/>
      <c r="U153" s="420"/>
      <c r="V153" s="420"/>
      <c r="W153" s="420"/>
      <c r="X153" s="420"/>
      <c r="Y153" s="420"/>
      <c r="Z153" s="420"/>
      <c r="AA153" s="420"/>
      <c r="AB153" s="420"/>
      <c r="AC153" s="420"/>
      <c r="AD153" s="420"/>
      <c r="AE153" s="420"/>
      <c r="AF153" s="420"/>
    </row>
    <row r="154" spans="1:32" ht="15" customHeight="1">
      <c r="A154" s="420"/>
      <c r="B154" s="420"/>
      <c r="C154" s="420"/>
      <c r="D154" s="420"/>
      <c r="E154" s="420"/>
      <c r="F154" s="420"/>
      <c r="G154" s="420"/>
      <c r="H154" s="420"/>
      <c r="I154" s="420"/>
      <c r="J154" s="420"/>
      <c r="K154" s="420"/>
      <c r="L154" s="420"/>
      <c r="M154" s="420"/>
      <c r="N154" s="420"/>
      <c r="O154" s="420"/>
      <c r="P154" s="420"/>
      <c r="Q154" s="420"/>
      <c r="R154" s="420"/>
      <c r="S154" s="420"/>
      <c r="T154" s="420"/>
      <c r="U154" s="420"/>
      <c r="V154" s="420"/>
      <c r="W154" s="420"/>
      <c r="X154" s="420"/>
      <c r="Y154" s="420"/>
      <c r="Z154" s="420"/>
      <c r="AA154" s="420"/>
      <c r="AB154" s="420"/>
      <c r="AC154" s="420"/>
      <c r="AD154" s="420"/>
      <c r="AE154" s="420"/>
      <c r="AF154" s="420"/>
    </row>
    <row r="155" spans="1:32" ht="15" customHeight="1">
      <c r="A155" s="420"/>
      <c r="B155" s="420"/>
      <c r="C155" s="420"/>
      <c r="D155" s="420"/>
      <c r="E155" s="420"/>
      <c r="F155" s="420"/>
      <c r="G155" s="420"/>
      <c r="H155" s="420"/>
      <c r="I155" s="420"/>
      <c r="J155" s="420"/>
      <c r="K155" s="420"/>
      <c r="L155" s="420"/>
      <c r="M155" s="420"/>
      <c r="N155" s="420"/>
      <c r="O155" s="420"/>
      <c r="P155" s="420"/>
      <c r="Q155" s="420"/>
      <c r="R155" s="420"/>
      <c r="S155" s="420"/>
      <c r="T155" s="420"/>
      <c r="U155" s="420"/>
      <c r="V155" s="420"/>
      <c r="W155" s="420"/>
      <c r="X155" s="420"/>
      <c r="Y155" s="420"/>
      <c r="Z155" s="420"/>
      <c r="AA155" s="420"/>
      <c r="AB155" s="420"/>
      <c r="AC155" s="420"/>
      <c r="AD155" s="420"/>
      <c r="AE155" s="420"/>
      <c r="AF155" s="420"/>
    </row>
    <row r="156" spans="1:32" ht="15" customHeight="1">
      <c r="A156" s="420"/>
      <c r="B156" s="420"/>
      <c r="C156" s="420"/>
      <c r="D156" s="420"/>
      <c r="E156" s="420"/>
      <c r="F156" s="420"/>
      <c r="G156" s="420"/>
      <c r="H156" s="420"/>
      <c r="I156" s="420"/>
      <c r="J156" s="420"/>
      <c r="K156" s="420"/>
      <c r="L156" s="420"/>
      <c r="M156" s="420"/>
      <c r="N156" s="420"/>
      <c r="O156" s="420"/>
      <c r="P156" s="420"/>
      <c r="Q156" s="420"/>
      <c r="R156" s="420"/>
      <c r="S156" s="420"/>
      <c r="T156" s="420"/>
      <c r="U156" s="420"/>
      <c r="V156" s="420"/>
      <c r="W156" s="420"/>
      <c r="X156" s="420"/>
      <c r="Y156" s="420"/>
      <c r="Z156" s="420"/>
      <c r="AA156" s="420"/>
      <c r="AB156" s="420"/>
      <c r="AC156" s="420"/>
      <c r="AD156" s="420"/>
      <c r="AE156" s="420"/>
      <c r="AF156" s="420"/>
    </row>
    <row r="157" spans="1:32" ht="15" customHeight="1">
      <c r="A157" s="420"/>
      <c r="B157" s="420"/>
      <c r="C157" s="420"/>
      <c r="D157" s="420"/>
      <c r="E157" s="420"/>
      <c r="F157" s="420"/>
      <c r="G157" s="420"/>
      <c r="H157" s="420"/>
      <c r="I157" s="420"/>
      <c r="J157" s="420"/>
      <c r="K157" s="420"/>
      <c r="L157" s="420"/>
      <c r="M157" s="420"/>
      <c r="N157" s="420"/>
      <c r="O157" s="420"/>
      <c r="P157" s="420"/>
      <c r="Q157" s="420"/>
      <c r="R157" s="420"/>
      <c r="S157" s="420"/>
      <c r="T157" s="420"/>
      <c r="U157" s="420"/>
      <c r="V157" s="420"/>
      <c r="W157" s="420"/>
      <c r="X157" s="420"/>
      <c r="Y157" s="420"/>
      <c r="Z157" s="420"/>
      <c r="AA157" s="420"/>
      <c r="AB157" s="420"/>
      <c r="AC157" s="420"/>
      <c r="AD157" s="420"/>
      <c r="AE157" s="420"/>
      <c r="AF157" s="420"/>
    </row>
    <row r="158" spans="1:32" ht="15" customHeight="1">
      <c r="A158" s="420"/>
      <c r="B158" s="420"/>
      <c r="C158" s="420"/>
      <c r="D158" s="420"/>
      <c r="E158" s="420"/>
      <c r="F158" s="420"/>
      <c r="G158" s="420"/>
      <c r="H158" s="420"/>
      <c r="I158" s="420"/>
      <c r="J158" s="420"/>
      <c r="K158" s="420"/>
      <c r="L158" s="420"/>
      <c r="M158" s="420"/>
      <c r="N158" s="420"/>
      <c r="O158" s="420"/>
      <c r="P158" s="420"/>
      <c r="Q158" s="420"/>
      <c r="R158" s="420"/>
      <c r="S158" s="420"/>
      <c r="T158" s="420"/>
      <c r="U158" s="420"/>
      <c r="V158" s="420"/>
      <c r="W158" s="420"/>
      <c r="X158" s="420"/>
      <c r="Y158" s="420"/>
      <c r="Z158" s="420"/>
      <c r="AA158" s="420"/>
      <c r="AB158" s="420"/>
      <c r="AC158" s="420"/>
      <c r="AD158" s="420"/>
      <c r="AE158" s="420"/>
      <c r="AF158" s="420"/>
    </row>
    <row r="159" spans="1:32" ht="15" customHeight="1">
      <c r="A159" s="420"/>
      <c r="B159" s="420"/>
      <c r="C159" s="420"/>
      <c r="D159" s="420"/>
      <c r="E159" s="420"/>
      <c r="F159" s="420"/>
      <c r="G159" s="420"/>
      <c r="H159" s="420"/>
      <c r="I159" s="420"/>
      <c r="J159" s="420"/>
      <c r="K159" s="420"/>
      <c r="L159" s="420"/>
      <c r="M159" s="420"/>
      <c r="N159" s="420"/>
      <c r="O159" s="420"/>
      <c r="P159" s="420"/>
      <c r="Q159" s="420"/>
      <c r="R159" s="420"/>
      <c r="S159" s="420"/>
      <c r="T159" s="420"/>
      <c r="U159" s="420"/>
      <c r="V159" s="420"/>
      <c r="W159" s="420"/>
      <c r="X159" s="420"/>
      <c r="Y159" s="420"/>
      <c r="Z159" s="420"/>
      <c r="AA159" s="420"/>
      <c r="AB159" s="420"/>
      <c r="AC159" s="420"/>
      <c r="AD159" s="420"/>
      <c r="AE159" s="420"/>
      <c r="AF159" s="420"/>
    </row>
    <row r="160" spans="1:32" ht="15" customHeight="1">
      <c r="A160" s="420"/>
      <c r="B160" s="420"/>
      <c r="C160" s="420"/>
      <c r="D160" s="420"/>
      <c r="E160" s="420"/>
      <c r="F160" s="420"/>
      <c r="G160" s="420"/>
      <c r="H160" s="420"/>
      <c r="I160" s="420"/>
      <c r="J160" s="420"/>
      <c r="K160" s="420"/>
      <c r="L160" s="420"/>
      <c r="M160" s="420"/>
      <c r="N160" s="420"/>
      <c r="O160" s="420"/>
      <c r="P160" s="420"/>
      <c r="Q160" s="420"/>
      <c r="R160" s="420"/>
      <c r="S160" s="420"/>
      <c r="T160" s="420"/>
      <c r="U160" s="420"/>
      <c r="V160" s="420"/>
      <c r="W160" s="420"/>
      <c r="X160" s="420"/>
      <c r="Y160" s="420"/>
      <c r="Z160" s="420"/>
      <c r="AA160" s="420"/>
      <c r="AB160" s="420"/>
      <c r="AC160" s="420"/>
      <c r="AD160" s="420"/>
      <c r="AE160" s="420"/>
      <c r="AF160" s="420"/>
    </row>
    <row r="161" spans="1:32" ht="15" customHeight="1">
      <c r="A161" s="420"/>
      <c r="B161" s="420"/>
      <c r="C161" s="420"/>
      <c r="D161" s="420"/>
      <c r="E161" s="420"/>
      <c r="F161" s="420"/>
      <c r="G161" s="420"/>
      <c r="H161" s="420"/>
      <c r="I161" s="420"/>
      <c r="J161" s="420"/>
      <c r="K161" s="420"/>
      <c r="L161" s="420"/>
      <c r="M161" s="420"/>
      <c r="N161" s="420"/>
      <c r="O161" s="420"/>
      <c r="P161" s="420"/>
      <c r="Q161" s="420"/>
      <c r="R161" s="420"/>
      <c r="S161" s="420"/>
      <c r="T161" s="420"/>
      <c r="U161" s="420"/>
      <c r="V161" s="420"/>
      <c r="W161" s="420"/>
      <c r="X161" s="420"/>
      <c r="Y161" s="420"/>
      <c r="Z161" s="420"/>
      <c r="AA161" s="420"/>
      <c r="AB161" s="420"/>
      <c r="AC161" s="420"/>
      <c r="AD161" s="420"/>
      <c r="AE161" s="420"/>
      <c r="AF161" s="420"/>
    </row>
    <row r="162" spans="1:32" ht="15" customHeight="1">
      <c r="A162" s="420"/>
      <c r="B162" s="420"/>
      <c r="C162" s="420"/>
      <c r="D162" s="420"/>
      <c r="E162" s="420"/>
      <c r="F162" s="420"/>
      <c r="G162" s="420"/>
      <c r="H162" s="420"/>
      <c r="I162" s="420"/>
      <c r="J162" s="420"/>
      <c r="K162" s="420"/>
      <c r="L162" s="420"/>
      <c r="M162" s="420"/>
      <c r="N162" s="420"/>
      <c r="O162" s="420"/>
      <c r="P162" s="420"/>
      <c r="Q162" s="420"/>
      <c r="R162" s="420"/>
      <c r="S162" s="420"/>
      <c r="T162" s="420"/>
      <c r="U162" s="420"/>
      <c r="V162" s="420"/>
      <c r="W162" s="420"/>
      <c r="X162" s="420"/>
      <c r="Y162" s="420"/>
      <c r="Z162" s="420"/>
      <c r="AA162" s="420"/>
      <c r="AB162" s="420"/>
      <c r="AC162" s="420"/>
      <c r="AD162" s="420"/>
      <c r="AE162" s="420"/>
      <c r="AF162" s="420"/>
    </row>
    <row r="163" spans="1:32" ht="15" customHeight="1">
      <c r="A163" s="420"/>
      <c r="B163" s="420"/>
      <c r="C163" s="420"/>
      <c r="D163" s="420"/>
      <c r="E163" s="420"/>
      <c r="F163" s="420"/>
      <c r="G163" s="420"/>
      <c r="H163" s="420"/>
      <c r="I163" s="420"/>
      <c r="J163" s="420"/>
      <c r="K163" s="420"/>
      <c r="L163" s="420"/>
      <c r="M163" s="420"/>
      <c r="N163" s="420"/>
      <c r="O163" s="420"/>
      <c r="P163" s="420"/>
      <c r="Q163" s="420"/>
      <c r="R163" s="420"/>
      <c r="S163" s="420"/>
      <c r="T163" s="420"/>
      <c r="U163" s="420"/>
      <c r="V163" s="420"/>
      <c r="W163" s="420"/>
      <c r="X163" s="420"/>
      <c r="Y163" s="420"/>
      <c r="Z163" s="420"/>
      <c r="AA163" s="420"/>
      <c r="AB163" s="420"/>
      <c r="AC163" s="420"/>
      <c r="AD163" s="420"/>
      <c r="AE163" s="420"/>
      <c r="AF163" s="420"/>
    </row>
    <row r="164" spans="1:32" ht="15" customHeight="1">
      <c r="A164" s="420"/>
      <c r="B164" s="420"/>
      <c r="C164" s="420"/>
      <c r="D164" s="420"/>
      <c r="E164" s="420"/>
      <c r="F164" s="420"/>
      <c r="G164" s="420"/>
      <c r="H164" s="420"/>
      <c r="I164" s="420"/>
      <c r="J164" s="420"/>
      <c r="K164" s="420"/>
      <c r="L164" s="420"/>
      <c r="M164" s="420"/>
      <c r="N164" s="420"/>
      <c r="O164" s="420"/>
      <c r="P164" s="420"/>
      <c r="Q164" s="420"/>
      <c r="R164" s="420"/>
      <c r="S164" s="420"/>
      <c r="T164" s="420"/>
      <c r="U164" s="420"/>
      <c r="V164" s="420"/>
      <c r="W164" s="420"/>
      <c r="X164" s="420"/>
      <c r="Y164" s="420"/>
      <c r="Z164" s="420"/>
      <c r="AA164" s="420"/>
      <c r="AB164" s="420"/>
      <c r="AC164" s="420"/>
      <c r="AD164" s="420"/>
      <c r="AE164" s="420"/>
      <c r="AF164" s="420"/>
    </row>
    <row r="165" spans="1:32" ht="15" customHeight="1">
      <c r="A165" s="420"/>
      <c r="B165" s="420"/>
      <c r="C165" s="420"/>
      <c r="D165" s="420"/>
      <c r="E165" s="420"/>
      <c r="F165" s="420"/>
      <c r="G165" s="420"/>
      <c r="H165" s="420"/>
      <c r="I165" s="420"/>
      <c r="J165" s="420"/>
      <c r="K165" s="420"/>
      <c r="L165" s="420"/>
      <c r="M165" s="420"/>
      <c r="N165" s="420"/>
      <c r="O165" s="420"/>
      <c r="P165" s="420"/>
      <c r="Q165" s="420"/>
      <c r="R165" s="420"/>
      <c r="S165" s="420"/>
      <c r="T165" s="420"/>
      <c r="U165" s="420"/>
      <c r="V165" s="420"/>
      <c r="W165" s="420"/>
      <c r="X165" s="420"/>
      <c r="Y165" s="420"/>
      <c r="Z165" s="420"/>
      <c r="AA165" s="420"/>
      <c r="AB165" s="420"/>
      <c r="AC165" s="420"/>
      <c r="AD165" s="420"/>
      <c r="AE165" s="420"/>
      <c r="AF165" s="420"/>
    </row>
    <row r="166" spans="1:32" ht="15" customHeight="1">
      <c r="A166" s="420"/>
      <c r="B166" s="420"/>
      <c r="C166" s="420"/>
      <c r="D166" s="420"/>
      <c r="E166" s="420"/>
      <c r="F166" s="420"/>
      <c r="G166" s="420"/>
      <c r="H166" s="420"/>
      <c r="I166" s="420"/>
      <c r="J166" s="420"/>
      <c r="K166" s="420"/>
      <c r="L166" s="420"/>
      <c r="M166" s="420"/>
      <c r="N166" s="420"/>
      <c r="O166" s="420"/>
      <c r="P166" s="420"/>
      <c r="Q166" s="420"/>
      <c r="R166" s="420"/>
      <c r="S166" s="420"/>
      <c r="T166" s="420"/>
      <c r="U166" s="420"/>
      <c r="V166" s="420"/>
      <c r="W166" s="420"/>
      <c r="X166" s="420"/>
      <c r="Y166" s="420"/>
      <c r="Z166" s="420"/>
      <c r="AA166" s="420"/>
      <c r="AB166" s="420"/>
      <c r="AC166" s="420"/>
      <c r="AD166" s="420"/>
      <c r="AE166" s="420"/>
      <c r="AF166" s="420"/>
    </row>
    <row r="167" spans="1:32" ht="15" customHeight="1">
      <c r="A167" s="420"/>
      <c r="B167" s="420"/>
      <c r="C167" s="420"/>
      <c r="D167" s="420"/>
      <c r="E167" s="420"/>
      <c r="F167" s="420"/>
      <c r="G167" s="420"/>
      <c r="H167" s="420"/>
      <c r="I167" s="420"/>
      <c r="J167" s="420"/>
      <c r="K167" s="420"/>
      <c r="L167" s="420"/>
      <c r="M167" s="420"/>
      <c r="N167" s="420"/>
      <c r="O167" s="420"/>
      <c r="P167" s="420"/>
      <c r="Q167" s="420"/>
      <c r="R167" s="420"/>
      <c r="S167" s="420"/>
      <c r="T167" s="420"/>
      <c r="U167" s="420"/>
      <c r="V167" s="420"/>
      <c r="W167" s="420"/>
      <c r="X167" s="420"/>
      <c r="Y167" s="420"/>
      <c r="Z167" s="420"/>
      <c r="AA167" s="420"/>
      <c r="AB167" s="420"/>
      <c r="AC167" s="420"/>
      <c r="AD167" s="420"/>
      <c r="AE167" s="420"/>
      <c r="AF167" s="420"/>
    </row>
    <row r="168" spans="1:32" ht="15" customHeight="1">
      <c r="A168" s="420"/>
      <c r="B168" s="420"/>
      <c r="C168" s="420"/>
      <c r="D168" s="420"/>
      <c r="E168" s="420"/>
      <c r="F168" s="420"/>
      <c r="G168" s="420"/>
      <c r="H168" s="420"/>
      <c r="I168" s="420"/>
      <c r="J168" s="420"/>
      <c r="K168" s="420"/>
      <c r="L168" s="420"/>
      <c r="M168" s="420"/>
      <c r="N168" s="420"/>
      <c r="O168" s="420"/>
      <c r="P168" s="420"/>
      <c r="Q168" s="420"/>
      <c r="R168" s="420"/>
      <c r="S168" s="420"/>
      <c r="T168" s="420"/>
      <c r="U168" s="420"/>
      <c r="V168" s="420"/>
      <c r="W168" s="420"/>
      <c r="X168" s="420"/>
      <c r="Y168" s="420"/>
      <c r="Z168" s="420"/>
      <c r="AA168" s="420"/>
      <c r="AB168" s="420"/>
      <c r="AC168" s="420"/>
      <c r="AD168" s="420"/>
      <c r="AE168" s="420"/>
      <c r="AF168" s="420"/>
    </row>
    <row r="169" spans="1:32" ht="15" customHeight="1">
      <c r="A169" s="420"/>
      <c r="B169" s="420"/>
      <c r="C169" s="420"/>
      <c r="D169" s="420"/>
      <c r="E169" s="420"/>
      <c r="F169" s="420"/>
      <c r="G169" s="420"/>
      <c r="H169" s="420"/>
      <c r="I169" s="420"/>
      <c r="J169" s="420"/>
      <c r="K169" s="420"/>
      <c r="L169" s="420"/>
      <c r="M169" s="420"/>
      <c r="N169" s="420"/>
      <c r="O169" s="420"/>
      <c r="P169" s="420"/>
      <c r="Q169" s="420"/>
      <c r="R169" s="420"/>
      <c r="S169" s="420"/>
      <c r="T169" s="420"/>
      <c r="U169" s="420"/>
      <c r="V169" s="420"/>
      <c r="W169" s="420"/>
      <c r="X169" s="420"/>
      <c r="Y169" s="420"/>
      <c r="Z169" s="420"/>
      <c r="AA169" s="420"/>
      <c r="AB169" s="420"/>
      <c r="AC169" s="420"/>
      <c r="AD169" s="420"/>
      <c r="AE169" s="420"/>
      <c r="AF169" s="420"/>
    </row>
    <row r="170" spans="1:32" ht="15" customHeight="1">
      <c r="A170" s="420"/>
      <c r="B170" s="420"/>
      <c r="C170" s="420"/>
      <c r="D170" s="420"/>
      <c r="E170" s="420"/>
      <c r="F170" s="420"/>
      <c r="G170" s="420"/>
      <c r="H170" s="420"/>
      <c r="I170" s="420"/>
      <c r="J170" s="420"/>
      <c r="K170" s="420"/>
      <c r="L170" s="420"/>
      <c r="M170" s="420"/>
      <c r="N170" s="420"/>
      <c r="O170" s="420"/>
      <c r="P170" s="420"/>
      <c r="Q170" s="420"/>
      <c r="R170" s="420"/>
      <c r="S170" s="420"/>
      <c r="T170" s="420"/>
      <c r="U170" s="420"/>
      <c r="V170" s="420"/>
      <c r="W170" s="420"/>
      <c r="X170" s="420"/>
      <c r="Y170" s="420"/>
      <c r="Z170" s="420"/>
      <c r="AA170" s="420"/>
      <c r="AB170" s="420"/>
      <c r="AC170" s="420"/>
      <c r="AD170" s="420"/>
      <c r="AE170" s="420"/>
      <c r="AF170" s="420"/>
    </row>
    <row r="171" spans="1:32" ht="15" customHeight="1">
      <c r="A171" s="420"/>
      <c r="B171" s="420"/>
      <c r="C171" s="420"/>
      <c r="D171" s="420"/>
      <c r="E171" s="420"/>
      <c r="F171" s="420"/>
      <c r="G171" s="420"/>
      <c r="H171" s="420"/>
      <c r="I171" s="420"/>
      <c r="J171" s="420"/>
      <c r="K171" s="420"/>
      <c r="L171" s="420"/>
      <c r="M171" s="420"/>
      <c r="N171" s="420"/>
      <c r="O171" s="420"/>
      <c r="P171" s="420"/>
      <c r="Q171" s="420"/>
      <c r="R171" s="420"/>
      <c r="S171" s="420"/>
      <c r="T171" s="420"/>
      <c r="U171" s="420"/>
      <c r="V171" s="420"/>
      <c r="W171" s="420"/>
      <c r="X171" s="420"/>
      <c r="Y171" s="420"/>
      <c r="Z171" s="420"/>
      <c r="AA171" s="420"/>
      <c r="AB171" s="420"/>
      <c r="AC171" s="420"/>
      <c r="AD171" s="420"/>
      <c r="AE171" s="420"/>
      <c r="AF171" s="420"/>
    </row>
    <row r="172" spans="1:32" ht="15" customHeight="1">
      <c r="A172" s="420"/>
      <c r="B172" s="420"/>
      <c r="C172" s="420"/>
      <c r="D172" s="420"/>
      <c r="E172" s="420"/>
      <c r="F172" s="420"/>
      <c r="G172" s="420"/>
      <c r="H172" s="420"/>
      <c r="I172" s="420"/>
      <c r="J172" s="420"/>
      <c r="K172" s="420"/>
      <c r="L172" s="420"/>
      <c r="M172" s="420"/>
      <c r="N172" s="420"/>
      <c r="O172" s="420"/>
      <c r="P172" s="420"/>
      <c r="Q172" s="420"/>
      <c r="R172" s="420"/>
      <c r="S172" s="420"/>
      <c r="T172" s="420"/>
      <c r="U172" s="420"/>
      <c r="V172" s="420"/>
      <c r="W172" s="420"/>
      <c r="X172" s="420"/>
      <c r="Y172" s="420"/>
      <c r="Z172" s="420"/>
      <c r="AA172" s="420"/>
      <c r="AB172" s="420"/>
      <c r="AC172" s="420"/>
      <c r="AD172" s="420"/>
      <c r="AE172" s="420"/>
      <c r="AF172" s="420"/>
    </row>
    <row r="173" spans="1:32" ht="15" customHeight="1">
      <c r="A173" s="420"/>
      <c r="B173" s="420"/>
      <c r="C173" s="420"/>
      <c r="D173" s="420"/>
      <c r="E173" s="420"/>
      <c r="F173" s="420"/>
      <c r="G173" s="420"/>
      <c r="H173" s="420"/>
      <c r="I173" s="420"/>
      <c r="J173" s="420"/>
      <c r="K173" s="420"/>
      <c r="L173" s="420"/>
      <c r="M173" s="420"/>
      <c r="N173" s="420"/>
      <c r="O173" s="420"/>
      <c r="P173" s="420"/>
      <c r="Q173" s="420"/>
      <c r="R173" s="420"/>
      <c r="S173" s="420"/>
      <c r="T173" s="420"/>
      <c r="U173" s="420"/>
      <c r="V173" s="420"/>
      <c r="W173" s="420"/>
      <c r="X173" s="420"/>
      <c r="Y173" s="420"/>
      <c r="Z173" s="420"/>
      <c r="AA173" s="420"/>
      <c r="AB173" s="420"/>
      <c r="AC173" s="420"/>
      <c r="AD173" s="420"/>
      <c r="AE173" s="420"/>
      <c r="AF173" s="420"/>
    </row>
    <row r="174" spans="1:32" ht="15" customHeight="1">
      <c r="A174" s="420"/>
      <c r="B174" s="420"/>
      <c r="C174" s="420"/>
      <c r="D174" s="420"/>
      <c r="E174" s="420"/>
      <c r="F174" s="420"/>
      <c r="G174" s="420"/>
      <c r="H174" s="420"/>
      <c r="I174" s="420"/>
      <c r="J174" s="420"/>
      <c r="K174" s="420"/>
      <c r="L174" s="420"/>
      <c r="M174" s="420"/>
      <c r="N174" s="420"/>
      <c r="O174" s="420"/>
      <c r="P174" s="420"/>
      <c r="Q174" s="420"/>
      <c r="R174" s="420"/>
      <c r="S174" s="420"/>
      <c r="T174" s="420"/>
      <c r="U174" s="420"/>
      <c r="V174" s="420"/>
      <c r="W174" s="420"/>
      <c r="X174" s="420"/>
      <c r="Y174" s="420"/>
      <c r="Z174" s="420"/>
      <c r="AA174" s="420"/>
      <c r="AB174" s="420"/>
      <c r="AC174" s="420"/>
      <c r="AD174" s="420"/>
      <c r="AE174" s="420"/>
      <c r="AF174" s="420"/>
    </row>
    <row r="175" spans="1:32" ht="15" customHeight="1">
      <c r="A175" s="420"/>
      <c r="B175" s="420"/>
      <c r="C175" s="420"/>
      <c r="D175" s="420"/>
      <c r="E175" s="420"/>
      <c r="F175" s="420"/>
      <c r="G175" s="420"/>
      <c r="H175" s="420"/>
      <c r="I175" s="420"/>
      <c r="J175" s="420"/>
      <c r="K175" s="420"/>
      <c r="L175" s="420"/>
      <c r="M175" s="420"/>
      <c r="N175" s="420"/>
      <c r="O175" s="420"/>
      <c r="P175" s="420"/>
      <c r="Q175" s="420"/>
      <c r="R175" s="420"/>
      <c r="S175" s="420"/>
      <c r="T175" s="420"/>
      <c r="U175" s="420"/>
      <c r="V175" s="420"/>
      <c r="W175" s="420"/>
      <c r="X175" s="420"/>
      <c r="Y175" s="420"/>
      <c r="Z175" s="420"/>
      <c r="AA175" s="420"/>
      <c r="AB175" s="420"/>
      <c r="AC175" s="420"/>
      <c r="AD175" s="420"/>
      <c r="AE175" s="420"/>
      <c r="AF175" s="420"/>
    </row>
    <row r="176" spans="1:32" ht="15" customHeight="1">
      <c r="A176" s="420"/>
      <c r="B176" s="420"/>
      <c r="C176" s="420"/>
      <c r="D176" s="420"/>
      <c r="E176" s="420"/>
      <c r="F176" s="420"/>
      <c r="G176" s="420"/>
      <c r="H176" s="420"/>
      <c r="I176" s="420"/>
      <c r="J176" s="420"/>
      <c r="K176" s="420"/>
      <c r="L176" s="420"/>
      <c r="M176" s="420"/>
      <c r="N176" s="420"/>
      <c r="O176" s="420"/>
      <c r="P176" s="420"/>
      <c r="Q176" s="420"/>
      <c r="R176" s="420"/>
      <c r="S176" s="420"/>
      <c r="T176" s="420"/>
      <c r="U176" s="420"/>
      <c r="V176" s="420"/>
      <c r="W176" s="420"/>
      <c r="X176" s="420"/>
      <c r="Y176" s="420"/>
      <c r="Z176" s="420"/>
      <c r="AA176" s="420"/>
      <c r="AB176" s="420"/>
      <c r="AC176" s="420"/>
      <c r="AD176" s="420"/>
      <c r="AE176" s="420"/>
      <c r="AF176" s="420"/>
    </row>
    <row r="177" spans="1:32" ht="15" customHeight="1">
      <c r="A177" s="420"/>
      <c r="B177" s="420"/>
      <c r="C177" s="420"/>
      <c r="D177" s="420"/>
      <c r="E177" s="420"/>
      <c r="F177" s="420"/>
      <c r="G177" s="420"/>
      <c r="H177" s="420"/>
      <c r="I177" s="420"/>
      <c r="J177" s="420"/>
      <c r="K177" s="420"/>
      <c r="L177" s="420"/>
      <c r="M177" s="420"/>
      <c r="N177" s="420"/>
      <c r="O177" s="420"/>
      <c r="P177" s="420"/>
      <c r="Q177" s="420"/>
      <c r="R177" s="420"/>
      <c r="S177" s="420"/>
      <c r="T177" s="420"/>
      <c r="U177" s="420"/>
      <c r="V177" s="420"/>
      <c r="W177" s="420"/>
      <c r="X177" s="420"/>
      <c r="Y177" s="420"/>
      <c r="Z177" s="420"/>
      <c r="AA177" s="420"/>
      <c r="AB177" s="420"/>
      <c r="AC177" s="420"/>
      <c r="AD177" s="420"/>
      <c r="AE177" s="420"/>
      <c r="AF177" s="420"/>
    </row>
    <row r="178" spans="1:32" ht="15" customHeight="1">
      <c r="A178" s="420"/>
      <c r="B178" s="420"/>
      <c r="C178" s="420"/>
      <c r="D178" s="420"/>
      <c r="E178" s="420"/>
      <c r="F178" s="420"/>
      <c r="G178" s="420"/>
      <c r="H178" s="420"/>
      <c r="I178" s="420"/>
      <c r="J178" s="420"/>
      <c r="K178" s="420"/>
      <c r="L178" s="420"/>
      <c r="M178" s="420"/>
      <c r="N178" s="420"/>
      <c r="O178" s="420"/>
      <c r="P178" s="420"/>
      <c r="Q178" s="420"/>
      <c r="R178" s="420"/>
      <c r="S178" s="420"/>
      <c r="T178" s="420"/>
      <c r="U178" s="420"/>
      <c r="V178" s="420"/>
      <c r="W178" s="420"/>
      <c r="X178" s="420"/>
      <c r="Y178" s="420"/>
      <c r="Z178" s="420"/>
      <c r="AA178" s="420"/>
      <c r="AB178" s="420"/>
      <c r="AC178" s="420"/>
      <c r="AD178" s="420"/>
      <c r="AE178" s="420"/>
      <c r="AF178" s="420"/>
    </row>
    <row r="179" spans="1:32" ht="15" customHeight="1">
      <c r="A179" s="420"/>
      <c r="B179" s="420"/>
      <c r="C179" s="420"/>
      <c r="D179" s="420"/>
      <c r="E179" s="420"/>
      <c r="F179" s="420"/>
      <c r="G179" s="420"/>
      <c r="H179" s="420"/>
      <c r="I179" s="420"/>
      <c r="J179" s="420"/>
      <c r="K179" s="420"/>
      <c r="L179" s="420"/>
      <c r="M179" s="420"/>
      <c r="N179" s="420"/>
      <c r="O179" s="420"/>
      <c r="P179" s="420"/>
      <c r="Q179" s="420"/>
      <c r="R179" s="420"/>
      <c r="S179" s="420"/>
      <c r="T179" s="420"/>
      <c r="U179" s="420"/>
      <c r="V179" s="420"/>
      <c r="W179" s="420"/>
      <c r="X179" s="420"/>
      <c r="Y179" s="420"/>
      <c r="Z179" s="420"/>
      <c r="AA179" s="420"/>
      <c r="AB179" s="420"/>
      <c r="AC179" s="420"/>
      <c r="AD179" s="420"/>
      <c r="AE179" s="420"/>
      <c r="AF179" s="420"/>
    </row>
    <row r="180" spans="1:32" ht="15" customHeight="1">
      <c r="A180" s="420"/>
      <c r="B180" s="420"/>
      <c r="C180" s="420"/>
      <c r="D180" s="420"/>
      <c r="E180" s="420"/>
      <c r="F180" s="420"/>
      <c r="G180" s="420"/>
      <c r="H180" s="420"/>
      <c r="I180" s="420"/>
      <c r="J180" s="420"/>
      <c r="K180" s="420"/>
      <c r="L180" s="420"/>
      <c r="M180" s="420"/>
      <c r="N180" s="420"/>
      <c r="O180" s="420"/>
      <c r="P180" s="420"/>
      <c r="Q180" s="420"/>
      <c r="R180" s="420"/>
      <c r="S180" s="420"/>
      <c r="T180" s="420"/>
      <c r="U180" s="420"/>
      <c r="V180" s="420"/>
      <c r="W180" s="420"/>
      <c r="X180" s="420"/>
      <c r="Y180" s="420"/>
      <c r="Z180" s="420"/>
      <c r="AA180" s="420"/>
      <c r="AB180" s="420"/>
      <c r="AC180" s="420"/>
      <c r="AD180" s="420"/>
      <c r="AE180" s="420"/>
      <c r="AF180" s="420"/>
    </row>
    <row r="181" spans="1:32" ht="15" customHeight="1">
      <c r="A181" s="420"/>
      <c r="B181" s="420"/>
      <c r="C181" s="420"/>
      <c r="D181" s="420"/>
      <c r="E181" s="420"/>
      <c r="F181" s="420"/>
      <c r="G181" s="420"/>
      <c r="H181" s="420"/>
      <c r="I181" s="420"/>
      <c r="J181" s="420"/>
      <c r="K181" s="420"/>
      <c r="L181" s="420"/>
      <c r="M181" s="420"/>
      <c r="N181" s="420"/>
      <c r="O181" s="420"/>
      <c r="P181" s="420"/>
      <c r="Q181" s="420"/>
      <c r="R181" s="420"/>
      <c r="S181" s="420"/>
      <c r="T181" s="420"/>
      <c r="U181" s="420"/>
      <c r="V181" s="420"/>
      <c r="W181" s="420"/>
      <c r="X181" s="420"/>
      <c r="Y181" s="420"/>
      <c r="Z181" s="420"/>
      <c r="AA181" s="420"/>
      <c r="AB181" s="420"/>
      <c r="AC181" s="420"/>
      <c r="AD181" s="420"/>
      <c r="AE181" s="420"/>
      <c r="AF181" s="420"/>
    </row>
    <row r="182" spans="1:32" ht="15" customHeight="1">
      <c r="A182" s="420"/>
      <c r="B182" s="420"/>
      <c r="C182" s="420"/>
      <c r="D182" s="420"/>
      <c r="E182" s="420"/>
      <c r="F182" s="420"/>
      <c r="G182" s="420"/>
      <c r="H182" s="420"/>
      <c r="I182" s="420"/>
      <c r="J182" s="420"/>
      <c r="K182" s="420"/>
      <c r="L182" s="420"/>
      <c r="M182" s="420"/>
      <c r="N182" s="420"/>
      <c r="O182" s="420"/>
      <c r="P182" s="420"/>
      <c r="Q182" s="420"/>
      <c r="R182" s="420"/>
      <c r="S182" s="420"/>
      <c r="T182" s="420"/>
      <c r="U182" s="420"/>
      <c r="V182" s="420"/>
      <c r="W182" s="420"/>
      <c r="X182" s="420"/>
      <c r="Y182" s="420"/>
      <c r="Z182" s="420"/>
      <c r="AA182" s="420"/>
      <c r="AB182" s="420"/>
      <c r="AC182" s="420"/>
      <c r="AD182" s="420"/>
      <c r="AE182" s="420"/>
      <c r="AF182" s="420"/>
    </row>
    <row r="183" spans="1:32" ht="15" customHeight="1">
      <c r="A183" s="420"/>
      <c r="B183" s="420"/>
      <c r="C183" s="420"/>
      <c r="D183" s="420"/>
      <c r="E183" s="420"/>
      <c r="F183" s="420"/>
      <c r="G183" s="420"/>
      <c r="H183" s="420"/>
      <c r="I183" s="420"/>
      <c r="J183" s="420"/>
      <c r="K183" s="420"/>
      <c r="L183" s="420"/>
      <c r="M183" s="420"/>
      <c r="N183" s="420"/>
      <c r="O183" s="420"/>
      <c r="P183" s="420"/>
      <c r="Q183" s="420"/>
      <c r="R183" s="420"/>
      <c r="S183" s="420"/>
      <c r="T183" s="420"/>
      <c r="U183" s="420"/>
      <c r="V183" s="420"/>
      <c r="W183" s="420"/>
      <c r="X183" s="420"/>
      <c r="Y183" s="420"/>
      <c r="Z183" s="420"/>
      <c r="AA183" s="420"/>
      <c r="AB183" s="420"/>
      <c r="AC183" s="420"/>
      <c r="AD183" s="420"/>
      <c r="AE183" s="420"/>
      <c r="AF183" s="420"/>
    </row>
    <row r="184" spans="1:32" ht="15" customHeight="1">
      <c r="A184" s="420"/>
      <c r="B184" s="420"/>
      <c r="C184" s="420"/>
      <c r="D184" s="420"/>
      <c r="E184" s="420"/>
      <c r="F184" s="420"/>
      <c r="G184" s="420"/>
      <c r="H184" s="420"/>
      <c r="I184" s="420"/>
      <c r="J184" s="420"/>
      <c r="K184" s="420"/>
      <c r="L184" s="420"/>
      <c r="M184" s="420"/>
      <c r="N184" s="420"/>
      <c r="O184" s="420"/>
      <c r="P184" s="420"/>
      <c r="Q184" s="420"/>
      <c r="R184" s="420"/>
      <c r="S184" s="420"/>
      <c r="T184" s="420"/>
      <c r="U184" s="420"/>
      <c r="V184" s="420"/>
      <c r="W184" s="420"/>
      <c r="X184" s="420"/>
      <c r="Y184" s="420"/>
      <c r="Z184" s="420"/>
      <c r="AA184" s="420"/>
      <c r="AB184" s="420"/>
      <c r="AC184" s="420"/>
      <c r="AD184" s="420"/>
      <c r="AE184" s="420"/>
      <c r="AF184" s="420"/>
    </row>
    <row r="185" spans="1:32" ht="15" customHeight="1">
      <c r="A185" s="420"/>
      <c r="B185" s="420"/>
      <c r="C185" s="420"/>
      <c r="D185" s="420"/>
      <c r="E185" s="420"/>
      <c r="F185" s="420"/>
      <c r="G185" s="420"/>
      <c r="H185" s="420"/>
      <c r="I185" s="420"/>
      <c r="J185" s="420"/>
      <c r="K185" s="420"/>
      <c r="L185" s="420"/>
      <c r="M185" s="420"/>
      <c r="N185" s="420"/>
      <c r="O185" s="420"/>
      <c r="P185" s="420"/>
      <c r="Q185" s="420"/>
      <c r="R185" s="420"/>
      <c r="S185" s="420"/>
      <c r="T185" s="420"/>
      <c r="U185" s="420"/>
      <c r="V185" s="420"/>
      <c r="W185" s="420"/>
      <c r="X185" s="420"/>
      <c r="Y185" s="420"/>
      <c r="Z185" s="420"/>
      <c r="AA185" s="420"/>
      <c r="AB185" s="420"/>
      <c r="AC185" s="420"/>
      <c r="AD185" s="420"/>
      <c r="AE185" s="420"/>
      <c r="AF185" s="420"/>
    </row>
    <row r="186" spans="1:32" ht="15" customHeight="1">
      <c r="A186" s="420"/>
      <c r="B186" s="420"/>
      <c r="C186" s="420"/>
      <c r="D186" s="420"/>
      <c r="E186" s="420"/>
      <c r="F186" s="420"/>
      <c r="G186" s="420"/>
      <c r="H186" s="420"/>
      <c r="I186" s="420"/>
      <c r="J186" s="420"/>
      <c r="K186" s="420"/>
      <c r="L186" s="420"/>
      <c r="M186" s="420"/>
      <c r="N186" s="420"/>
      <c r="O186" s="420"/>
      <c r="P186" s="420"/>
      <c r="Q186" s="420"/>
      <c r="R186" s="420"/>
      <c r="S186" s="420"/>
      <c r="T186" s="420"/>
      <c r="U186" s="420"/>
      <c r="V186" s="420"/>
      <c r="W186" s="420"/>
      <c r="X186" s="420"/>
      <c r="Y186" s="420"/>
      <c r="Z186" s="420"/>
      <c r="AA186" s="420"/>
      <c r="AB186" s="420"/>
      <c r="AC186" s="420"/>
      <c r="AD186" s="420"/>
      <c r="AE186" s="420"/>
      <c r="AF186" s="420"/>
    </row>
    <row r="187" spans="1:32" ht="15" customHeight="1">
      <c r="A187" s="420"/>
      <c r="B187" s="420"/>
      <c r="C187" s="420"/>
      <c r="D187" s="420"/>
      <c r="E187" s="420"/>
      <c r="F187" s="420"/>
      <c r="G187" s="420"/>
      <c r="H187" s="420"/>
      <c r="I187" s="420"/>
      <c r="J187" s="420"/>
      <c r="K187" s="420"/>
      <c r="L187" s="420"/>
      <c r="M187" s="420"/>
      <c r="N187" s="420"/>
      <c r="O187" s="420"/>
      <c r="P187" s="420"/>
      <c r="Q187" s="420"/>
      <c r="R187" s="420"/>
      <c r="S187" s="420"/>
      <c r="T187" s="420"/>
      <c r="U187" s="420"/>
      <c r="V187" s="420"/>
      <c r="W187" s="420"/>
      <c r="X187" s="420"/>
      <c r="Y187" s="420"/>
      <c r="Z187" s="420"/>
      <c r="AA187" s="420"/>
      <c r="AB187" s="420"/>
      <c r="AC187" s="420"/>
      <c r="AD187" s="420"/>
      <c r="AE187" s="420"/>
      <c r="AF187" s="420"/>
    </row>
    <row r="188" spans="1:32" ht="15" customHeight="1">
      <c r="A188" s="420"/>
      <c r="B188" s="420"/>
      <c r="C188" s="420"/>
      <c r="D188" s="420"/>
      <c r="E188" s="420"/>
      <c r="F188" s="420"/>
      <c r="G188" s="420"/>
      <c r="H188" s="420"/>
      <c r="I188" s="420"/>
      <c r="J188" s="420"/>
      <c r="K188" s="420"/>
      <c r="L188" s="420"/>
      <c r="M188" s="420"/>
      <c r="N188" s="420"/>
      <c r="O188" s="420"/>
      <c r="P188" s="420"/>
      <c r="Q188" s="420"/>
      <c r="R188" s="420"/>
      <c r="S188" s="420"/>
      <c r="T188" s="420"/>
      <c r="U188" s="420"/>
      <c r="V188" s="420"/>
      <c r="W188" s="420"/>
      <c r="X188" s="420"/>
      <c r="Y188" s="420"/>
      <c r="Z188" s="420"/>
      <c r="AA188" s="420"/>
      <c r="AB188" s="420"/>
      <c r="AC188" s="420"/>
      <c r="AD188" s="420"/>
      <c r="AE188" s="420"/>
      <c r="AF188" s="420"/>
    </row>
    <row r="189" spans="1:32" ht="15" customHeight="1">
      <c r="A189" s="420"/>
      <c r="B189" s="420"/>
      <c r="C189" s="420"/>
      <c r="D189" s="420"/>
      <c r="E189" s="420"/>
      <c r="F189" s="420"/>
      <c r="G189" s="420"/>
      <c r="H189" s="420"/>
      <c r="I189" s="420"/>
      <c r="J189" s="420"/>
      <c r="K189" s="420"/>
      <c r="L189" s="420"/>
      <c r="M189" s="420"/>
      <c r="N189" s="420"/>
      <c r="O189" s="420"/>
      <c r="P189" s="420"/>
      <c r="Q189" s="420"/>
      <c r="R189" s="420"/>
      <c r="S189" s="420"/>
      <c r="T189" s="420"/>
      <c r="U189" s="420"/>
      <c r="V189" s="420"/>
      <c r="W189" s="420"/>
      <c r="X189" s="420"/>
      <c r="Y189" s="420"/>
      <c r="Z189" s="420"/>
      <c r="AA189" s="420"/>
      <c r="AB189" s="420"/>
      <c r="AC189" s="420"/>
      <c r="AD189" s="420"/>
      <c r="AE189" s="420"/>
      <c r="AF189" s="420"/>
    </row>
    <row r="190" spans="1:32" ht="15" customHeight="1">
      <c r="A190" s="420"/>
      <c r="B190" s="420"/>
      <c r="C190" s="420"/>
      <c r="D190" s="420"/>
      <c r="E190" s="420"/>
      <c r="F190" s="420"/>
      <c r="G190" s="420"/>
      <c r="H190" s="420"/>
      <c r="I190" s="420"/>
      <c r="J190" s="420"/>
      <c r="K190" s="420"/>
      <c r="L190" s="420"/>
      <c r="M190" s="420"/>
      <c r="N190" s="420"/>
      <c r="O190" s="420"/>
      <c r="P190" s="420"/>
      <c r="Q190" s="420"/>
      <c r="R190" s="420"/>
      <c r="S190" s="420"/>
      <c r="T190" s="420"/>
      <c r="U190" s="420"/>
      <c r="V190" s="420"/>
      <c r="W190" s="420"/>
      <c r="X190" s="420"/>
      <c r="Y190" s="420"/>
      <c r="Z190" s="420"/>
      <c r="AA190" s="420"/>
      <c r="AB190" s="420"/>
      <c r="AC190" s="420"/>
      <c r="AD190" s="420"/>
      <c r="AE190" s="420"/>
      <c r="AF190" s="420"/>
    </row>
    <row r="191" spans="1:32" ht="15" customHeight="1">
      <c r="A191" s="420"/>
      <c r="B191" s="420"/>
      <c r="C191" s="420"/>
      <c r="D191" s="420"/>
      <c r="E191" s="420"/>
      <c r="F191" s="420"/>
      <c r="G191" s="420"/>
      <c r="H191" s="420"/>
      <c r="I191" s="420"/>
      <c r="J191" s="420"/>
      <c r="K191" s="420"/>
      <c r="L191" s="420"/>
      <c r="M191" s="420"/>
      <c r="N191" s="420"/>
      <c r="O191" s="420"/>
      <c r="P191" s="420"/>
      <c r="Q191" s="420"/>
      <c r="R191" s="420"/>
      <c r="S191" s="420"/>
      <c r="T191" s="420"/>
      <c r="U191" s="420"/>
      <c r="V191" s="420"/>
      <c r="W191" s="420"/>
      <c r="X191" s="420"/>
      <c r="Y191" s="420"/>
      <c r="Z191" s="420"/>
      <c r="AA191" s="420"/>
      <c r="AB191" s="420"/>
      <c r="AC191" s="420"/>
      <c r="AD191" s="420"/>
      <c r="AE191" s="420"/>
      <c r="AF191" s="420"/>
    </row>
    <row r="192" spans="1:32" ht="15" customHeight="1">
      <c r="A192" s="420"/>
      <c r="B192" s="420"/>
      <c r="C192" s="420"/>
      <c r="D192" s="420"/>
      <c r="E192" s="420"/>
      <c r="F192" s="420"/>
      <c r="G192" s="420"/>
      <c r="H192" s="420"/>
      <c r="I192" s="420"/>
      <c r="J192" s="420"/>
      <c r="K192" s="420"/>
      <c r="L192" s="420"/>
      <c r="M192" s="420"/>
      <c r="N192" s="420"/>
      <c r="O192" s="420"/>
      <c r="P192" s="420"/>
      <c r="Q192" s="420"/>
      <c r="R192" s="420"/>
      <c r="S192" s="420"/>
      <c r="T192" s="420"/>
      <c r="U192" s="420"/>
      <c r="V192" s="420"/>
      <c r="W192" s="420"/>
      <c r="X192" s="420"/>
      <c r="Y192" s="420"/>
      <c r="Z192" s="420"/>
      <c r="AA192" s="420"/>
      <c r="AB192" s="420"/>
      <c r="AC192" s="420"/>
      <c r="AD192" s="420"/>
      <c r="AE192" s="420"/>
      <c r="AF192" s="420"/>
    </row>
    <row r="193" spans="1:32" ht="15" customHeight="1">
      <c r="A193" s="420"/>
      <c r="B193" s="420"/>
      <c r="C193" s="420"/>
      <c r="D193" s="420"/>
      <c r="E193" s="420"/>
      <c r="F193" s="420"/>
      <c r="G193" s="420"/>
      <c r="H193" s="420"/>
      <c r="I193" s="420"/>
      <c r="J193" s="420"/>
      <c r="K193" s="420"/>
      <c r="L193" s="420"/>
      <c r="M193" s="420"/>
      <c r="N193" s="420"/>
      <c r="O193" s="420"/>
      <c r="P193" s="420"/>
      <c r="Q193" s="420"/>
      <c r="R193" s="420"/>
      <c r="S193" s="420"/>
      <c r="T193" s="420"/>
      <c r="U193" s="420"/>
      <c r="V193" s="420"/>
      <c r="W193" s="420"/>
      <c r="X193" s="420"/>
      <c r="Y193" s="420"/>
      <c r="Z193" s="420"/>
      <c r="AA193" s="420"/>
      <c r="AB193" s="420"/>
      <c r="AC193" s="420"/>
      <c r="AD193" s="420"/>
      <c r="AE193" s="420"/>
      <c r="AF193" s="420"/>
    </row>
    <row r="194" spans="1:32" ht="15" customHeight="1">
      <c r="A194" s="420"/>
      <c r="B194" s="420"/>
      <c r="C194" s="420"/>
      <c r="D194" s="420"/>
      <c r="E194" s="420"/>
      <c r="F194" s="420"/>
      <c r="G194" s="420"/>
      <c r="H194" s="420"/>
      <c r="I194" s="420"/>
      <c r="J194" s="420"/>
      <c r="K194" s="420"/>
      <c r="L194" s="420"/>
      <c r="M194" s="420"/>
      <c r="N194" s="420"/>
      <c r="O194" s="420"/>
      <c r="P194" s="420"/>
      <c r="Q194" s="420"/>
      <c r="R194" s="420"/>
      <c r="S194" s="420"/>
      <c r="T194" s="420"/>
      <c r="U194" s="420"/>
      <c r="V194" s="420"/>
      <c r="W194" s="420"/>
      <c r="X194" s="420"/>
      <c r="Y194" s="420"/>
      <c r="Z194" s="420"/>
      <c r="AA194" s="420"/>
      <c r="AB194" s="420"/>
      <c r="AC194" s="420"/>
      <c r="AD194" s="420"/>
      <c r="AE194" s="420"/>
      <c r="AF194" s="420"/>
    </row>
    <row r="195" spans="1:32" ht="15" customHeight="1">
      <c r="A195" s="420"/>
      <c r="B195" s="420"/>
      <c r="C195" s="420"/>
      <c r="D195" s="420"/>
      <c r="E195" s="420"/>
      <c r="F195" s="420"/>
      <c r="G195" s="420"/>
      <c r="H195" s="420"/>
      <c r="I195" s="420"/>
      <c r="J195" s="420"/>
      <c r="K195" s="420"/>
      <c r="L195" s="420"/>
      <c r="M195" s="420"/>
      <c r="N195" s="420"/>
      <c r="O195" s="420"/>
      <c r="P195" s="420"/>
      <c r="Q195" s="420"/>
      <c r="R195" s="420"/>
      <c r="S195" s="420"/>
      <c r="T195" s="420"/>
      <c r="U195" s="420"/>
      <c r="V195" s="420"/>
      <c r="W195" s="420"/>
      <c r="X195" s="420"/>
      <c r="Y195" s="420"/>
      <c r="Z195" s="420"/>
      <c r="AA195" s="420"/>
      <c r="AB195" s="420"/>
      <c r="AC195" s="420"/>
      <c r="AD195" s="420"/>
      <c r="AE195" s="420"/>
      <c r="AF195" s="420"/>
    </row>
    <row r="196" spans="1:32" ht="15" customHeight="1">
      <c r="A196" s="420"/>
      <c r="B196" s="420"/>
      <c r="C196" s="420"/>
      <c r="D196" s="420"/>
      <c r="E196" s="420"/>
      <c r="F196" s="420"/>
      <c r="G196" s="420"/>
      <c r="H196" s="420"/>
      <c r="I196" s="420"/>
      <c r="J196" s="420"/>
      <c r="K196" s="420"/>
      <c r="L196" s="420"/>
      <c r="M196" s="420"/>
      <c r="N196" s="420"/>
      <c r="O196" s="420"/>
      <c r="P196" s="420"/>
      <c r="Q196" s="420"/>
      <c r="R196" s="420"/>
      <c r="S196" s="420"/>
      <c r="T196" s="420"/>
      <c r="U196" s="420"/>
      <c r="V196" s="420"/>
      <c r="W196" s="420"/>
      <c r="X196" s="420"/>
      <c r="Y196" s="420"/>
      <c r="Z196" s="420"/>
      <c r="AA196" s="420"/>
      <c r="AB196" s="420"/>
      <c r="AC196" s="420"/>
      <c r="AD196" s="420"/>
      <c r="AE196" s="420"/>
      <c r="AF196" s="420"/>
    </row>
    <row r="197" spans="1:32" ht="15" customHeight="1">
      <c r="A197" s="420"/>
      <c r="B197" s="420"/>
      <c r="C197" s="420"/>
      <c r="D197" s="420"/>
      <c r="E197" s="420"/>
      <c r="F197" s="420"/>
      <c r="G197" s="420"/>
      <c r="H197" s="420"/>
      <c r="I197" s="420"/>
      <c r="J197" s="420"/>
      <c r="K197" s="420"/>
      <c r="L197" s="420"/>
      <c r="M197" s="420"/>
      <c r="N197" s="420"/>
      <c r="O197" s="420"/>
      <c r="P197" s="420"/>
      <c r="Q197" s="420"/>
      <c r="R197" s="420"/>
      <c r="S197" s="420"/>
      <c r="T197" s="420"/>
      <c r="U197" s="420"/>
      <c r="V197" s="420"/>
      <c r="W197" s="420"/>
      <c r="X197" s="420"/>
      <c r="Y197" s="420"/>
      <c r="Z197" s="420"/>
      <c r="AA197" s="420"/>
      <c r="AB197" s="420"/>
      <c r="AC197" s="420"/>
      <c r="AD197" s="420"/>
      <c r="AE197" s="420"/>
      <c r="AF197" s="420"/>
    </row>
    <row r="198" spans="1:32" ht="15" customHeight="1">
      <c r="A198" s="420"/>
      <c r="B198" s="420"/>
      <c r="C198" s="420"/>
      <c r="D198" s="420"/>
      <c r="E198" s="420"/>
      <c r="F198" s="420"/>
      <c r="G198" s="420"/>
      <c r="H198" s="420"/>
      <c r="I198" s="420"/>
      <c r="J198" s="420"/>
      <c r="K198" s="420"/>
      <c r="L198" s="420"/>
      <c r="M198" s="420"/>
      <c r="N198" s="420"/>
      <c r="O198" s="420"/>
      <c r="P198" s="420"/>
      <c r="Q198" s="420"/>
      <c r="R198" s="420"/>
      <c r="S198" s="420"/>
      <c r="T198" s="420"/>
      <c r="U198" s="420"/>
      <c r="V198" s="420"/>
      <c r="W198" s="420"/>
      <c r="X198" s="420"/>
      <c r="Y198" s="420"/>
      <c r="Z198" s="420"/>
      <c r="AA198" s="420"/>
      <c r="AB198" s="420"/>
      <c r="AC198" s="420"/>
      <c r="AD198" s="420"/>
      <c r="AE198" s="420"/>
      <c r="AF198" s="420"/>
    </row>
    <row r="199" spans="1:32" ht="15" customHeight="1">
      <c r="A199" s="420"/>
      <c r="B199" s="420"/>
      <c r="C199" s="420"/>
      <c r="D199" s="420"/>
      <c r="E199" s="420"/>
      <c r="F199" s="420"/>
      <c r="G199" s="420"/>
      <c r="H199" s="420"/>
      <c r="I199" s="420"/>
      <c r="J199" s="420"/>
      <c r="K199" s="420"/>
      <c r="L199" s="420"/>
      <c r="M199" s="420"/>
      <c r="N199" s="420"/>
      <c r="O199" s="420"/>
      <c r="P199" s="420"/>
      <c r="Q199" s="420"/>
      <c r="R199" s="420"/>
      <c r="S199" s="420"/>
      <c r="T199" s="420"/>
      <c r="U199" s="420"/>
      <c r="V199" s="420"/>
      <c r="W199" s="420"/>
      <c r="X199" s="420"/>
      <c r="Y199" s="420"/>
      <c r="Z199" s="420"/>
      <c r="AA199" s="420"/>
      <c r="AB199" s="420"/>
      <c r="AC199" s="420"/>
      <c r="AD199" s="420"/>
      <c r="AE199" s="420"/>
      <c r="AF199" s="420"/>
    </row>
    <row r="200" spans="1:32" ht="15" customHeight="1">
      <c r="A200" s="420"/>
      <c r="B200" s="420"/>
      <c r="C200" s="420"/>
      <c r="D200" s="420"/>
      <c r="E200" s="420"/>
      <c r="F200" s="420"/>
      <c r="G200" s="420"/>
      <c r="H200" s="420"/>
      <c r="I200" s="420"/>
      <c r="J200" s="420"/>
      <c r="K200" s="420"/>
      <c r="L200" s="420"/>
      <c r="M200" s="420"/>
      <c r="N200" s="420"/>
      <c r="O200" s="420"/>
      <c r="P200" s="420"/>
      <c r="Q200" s="420"/>
      <c r="R200" s="420"/>
      <c r="S200" s="420"/>
      <c r="T200" s="420"/>
      <c r="U200" s="420"/>
      <c r="V200" s="420"/>
      <c r="W200" s="420"/>
      <c r="X200" s="420"/>
      <c r="Y200" s="420"/>
      <c r="Z200" s="420"/>
      <c r="AA200" s="420"/>
      <c r="AB200" s="420"/>
      <c r="AC200" s="420"/>
      <c r="AD200" s="420"/>
      <c r="AE200" s="420"/>
      <c r="AF200" s="420"/>
    </row>
    <row r="201" spans="1:32" ht="15" customHeight="1">
      <c r="A201" s="420"/>
      <c r="B201" s="420"/>
      <c r="C201" s="420"/>
      <c r="D201" s="420"/>
      <c r="E201" s="420"/>
      <c r="F201" s="420"/>
      <c r="G201" s="420"/>
      <c r="H201" s="420"/>
      <c r="I201" s="420"/>
      <c r="J201" s="420"/>
      <c r="K201" s="420"/>
      <c r="L201" s="420"/>
      <c r="M201" s="420"/>
      <c r="N201" s="420"/>
      <c r="O201" s="420"/>
      <c r="P201" s="420"/>
      <c r="Q201" s="420"/>
      <c r="R201" s="420"/>
      <c r="S201" s="420"/>
      <c r="T201" s="420"/>
      <c r="U201" s="420"/>
      <c r="V201" s="420"/>
      <c r="W201" s="420"/>
      <c r="X201" s="420"/>
      <c r="Y201" s="420"/>
      <c r="Z201" s="420"/>
      <c r="AA201" s="420"/>
      <c r="AB201" s="420"/>
      <c r="AC201" s="420"/>
      <c r="AD201" s="420"/>
      <c r="AE201" s="420"/>
      <c r="AF201" s="420"/>
    </row>
    <row r="202" spans="1:32" ht="15" customHeight="1">
      <c r="A202" s="420"/>
      <c r="B202" s="420"/>
      <c r="C202" s="420"/>
      <c r="D202" s="420"/>
      <c r="E202" s="420"/>
      <c r="F202" s="420"/>
      <c r="G202" s="420"/>
      <c r="H202" s="420"/>
      <c r="I202" s="420"/>
      <c r="J202" s="420"/>
      <c r="K202" s="420"/>
      <c r="L202" s="420"/>
      <c r="M202" s="420"/>
      <c r="N202" s="420"/>
      <c r="O202" s="420"/>
      <c r="P202" s="420"/>
      <c r="Q202" s="420"/>
      <c r="R202" s="420"/>
      <c r="S202" s="420"/>
      <c r="T202" s="420"/>
      <c r="U202" s="420"/>
      <c r="V202" s="420"/>
      <c r="W202" s="420"/>
      <c r="X202" s="420"/>
      <c r="Y202" s="420"/>
      <c r="Z202" s="420"/>
      <c r="AA202" s="420"/>
      <c r="AB202" s="420"/>
      <c r="AC202" s="420"/>
      <c r="AD202" s="420"/>
      <c r="AE202" s="420"/>
      <c r="AF202" s="420"/>
    </row>
    <row r="203" spans="1:32" ht="15" customHeight="1">
      <c r="A203" s="420"/>
      <c r="B203" s="420"/>
      <c r="C203" s="420"/>
      <c r="D203" s="420"/>
      <c r="E203" s="420"/>
      <c r="F203" s="420"/>
      <c r="G203" s="420"/>
      <c r="H203" s="420"/>
      <c r="I203" s="420"/>
      <c r="J203" s="420"/>
      <c r="K203" s="420"/>
      <c r="L203" s="420"/>
      <c r="M203" s="420"/>
      <c r="N203" s="420"/>
      <c r="O203" s="420"/>
      <c r="P203" s="420"/>
      <c r="Q203" s="420"/>
      <c r="R203" s="420"/>
      <c r="S203" s="420"/>
      <c r="T203" s="420"/>
      <c r="U203" s="420"/>
      <c r="V203" s="420"/>
      <c r="W203" s="420"/>
      <c r="X203" s="420"/>
      <c r="Y203" s="420"/>
      <c r="Z203" s="420"/>
      <c r="AA203" s="420"/>
      <c r="AB203" s="420"/>
      <c r="AC203" s="420"/>
      <c r="AD203" s="420"/>
      <c r="AE203" s="420"/>
      <c r="AF203" s="420"/>
    </row>
    <row r="204" spans="1:32" ht="15" customHeight="1">
      <c r="A204" s="420"/>
      <c r="B204" s="420"/>
      <c r="C204" s="420"/>
      <c r="D204" s="420"/>
      <c r="E204" s="420"/>
      <c r="F204" s="420"/>
      <c r="G204" s="420"/>
      <c r="H204" s="420"/>
      <c r="I204" s="420"/>
      <c r="J204" s="420"/>
      <c r="K204" s="420"/>
      <c r="L204" s="420"/>
      <c r="M204" s="420"/>
      <c r="N204" s="420"/>
      <c r="O204" s="420"/>
      <c r="P204" s="420"/>
      <c r="Q204" s="420"/>
      <c r="R204" s="420"/>
      <c r="S204" s="420"/>
      <c r="T204" s="420"/>
      <c r="U204" s="420"/>
      <c r="V204" s="420"/>
      <c r="W204" s="420"/>
      <c r="X204" s="420"/>
      <c r="Y204" s="420"/>
      <c r="Z204" s="420"/>
      <c r="AA204" s="420"/>
      <c r="AB204" s="420"/>
      <c r="AC204" s="420"/>
      <c r="AD204" s="420"/>
      <c r="AE204" s="420"/>
      <c r="AF204" s="420"/>
    </row>
    <row r="205" spans="1:32" ht="15" customHeight="1">
      <c r="A205" s="420"/>
      <c r="B205" s="420"/>
      <c r="C205" s="420"/>
      <c r="D205" s="420"/>
      <c r="E205" s="420"/>
      <c r="F205" s="420"/>
      <c r="G205" s="420"/>
      <c r="H205" s="420"/>
      <c r="I205" s="420"/>
      <c r="J205" s="420"/>
      <c r="K205" s="420"/>
      <c r="L205" s="420"/>
      <c r="M205" s="420"/>
      <c r="N205" s="420"/>
      <c r="O205" s="420"/>
      <c r="P205" s="420"/>
      <c r="Q205" s="420"/>
      <c r="R205" s="420"/>
      <c r="S205" s="420"/>
      <c r="T205" s="420"/>
      <c r="U205" s="420"/>
      <c r="V205" s="420"/>
      <c r="W205" s="420"/>
      <c r="X205" s="420"/>
      <c r="Y205" s="420"/>
      <c r="Z205" s="420"/>
      <c r="AA205" s="420"/>
      <c r="AB205" s="420"/>
      <c r="AC205" s="420"/>
      <c r="AD205" s="420"/>
      <c r="AE205" s="420"/>
      <c r="AF205" s="420"/>
    </row>
    <row r="206" spans="1:32" ht="15" customHeight="1">
      <c r="A206" s="420"/>
      <c r="B206" s="420"/>
      <c r="C206" s="420"/>
      <c r="D206" s="420"/>
      <c r="E206" s="420"/>
      <c r="F206" s="420"/>
      <c r="G206" s="420"/>
      <c r="H206" s="420"/>
      <c r="I206" s="420"/>
      <c r="J206" s="420"/>
      <c r="K206" s="420"/>
      <c r="L206" s="420"/>
      <c r="M206" s="420"/>
      <c r="N206" s="420"/>
      <c r="O206" s="420"/>
      <c r="P206" s="420"/>
      <c r="Q206" s="420"/>
      <c r="R206" s="420"/>
      <c r="S206" s="420"/>
      <c r="T206" s="420"/>
      <c r="U206" s="420"/>
      <c r="V206" s="420"/>
      <c r="W206" s="420"/>
      <c r="X206" s="420"/>
      <c r="Y206" s="420"/>
      <c r="Z206" s="420"/>
      <c r="AA206" s="420"/>
      <c r="AB206" s="420"/>
      <c r="AC206" s="420"/>
      <c r="AD206" s="420"/>
      <c r="AE206" s="420"/>
      <c r="AF206" s="420"/>
    </row>
    <row r="207" spans="1:32" ht="15" customHeight="1">
      <c r="A207" s="420"/>
      <c r="B207" s="420"/>
      <c r="C207" s="420"/>
      <c r="D207" s="420"/>
      <c r="E207" s="420"/>
      <c r="F207" s="420"/>
      <c r="G207" s="420"/>
      <c r="H207" s="420"/>
      <c r="I207" s="420"/>
      <c r="J207" s="420"/>
      <c r="K207" s="420"/>
      <c r="L207" s="420"/>
      <c r="M207" s="420"/>
      <c r="N207" s="420"/>
      <c r="O207" s="420"/>
      <c r="P207" s="420"/>
      <c r="Q207" s="420"/>
      <c r="R207" s="420"/>
      <c r="S207" s="420"/>
      <c r="T207" s="420"/>
      <c r="U207" s="420"/>
      <c r="V207" s="420"/>
      <c r="W207" s="420"/>
      <c r="X207" s="420"/>
      <c r="Y207" s="420"/>
      <c r="Z207" s="420"/>
      <c r="AA207" s="420"/>
      <c r="AB207" s="420"/>
      <c r="AC207" s="420"/>
      <c r="AD207" s="420"/>
      <c r="AE207" s="420"/>
      <c r="AF207" s="420"/>
    </row>
    <row r="208" spans="1:32" ht="15" customHeight="1">
      <c r="A208" s="420"/>
      <c r="B208" s="420"/>
      <c r="C208" s="420"/>
      <c r="D208" s="420"/>
      <c r="E208" s="420"/>
      <c r="F208" s="420"/>
      <c r="G208" s="420"/>
      <c r="H208" s="420"/>
      <c r="I208" s="420"/>
      <c r="J208" s="420"/>
      <c r="K208" s="420"/>
      <c r="L208" s="420"/>
      <c r="M208" s="420"/>
      <c r="N208" s="420"/>
      <c r="O208" s="420"/>
      <c r="P208" s="420"/>
      <c r="Q208" s="420"/>
      <c r="R208" s="420"/>
      <c r="S208" s="420"/>
      <c r="T208" s="420"/>
      <c r="U208" s="420"/>
      <c r="V208" s="420"/>
      <c r="W208" s="420"/>
      <c r="X208" s="420"/>
      <c r="Y208" s="420"/>
      <c r="Z208" s="420"/>
      <c r="AA208" s="420"/>
      <c r="AB208" s="420"/>
      <c r="AC208" s="420"/>
      <c r="AD208" s="420"/>
      <c r="AE208" s="420"/>
      <c r="AF208" s="420"/>
    </row>
    <row r="209" spans="1:32" ht="15" customHeight="1">
      <c r="A209" s="420"/>
      <c r="B209" s="420"/>
      <c r="C209" s="420"/>
      <c r="D209" s="420"/>
      <c r="E209" s="420"/>
      <c r="F209" s="420"/>
      <c r="G209" s="420"/>
      <c r="H209" s="420"/>
      <c r="I209" s="420"/>
      <c r="J209" s="420"/>
      <c r="K209" s="420"/>
      <c r="L209" s="420"/>
      <c r="M209" s="420"/>
      <c r="N209" s="420"/>
      <c r="O209" s="420"/>
      <c r="P209" s="420"/>
      <c r="Q209" s="420"/>
      <c r="R209" s="420"/>
      <c r="S209" s="420"/>
      <c r="T209" s="420"/>
      <c r="U209" s="420"/>
      <c r="V209" s="420"/>
      <c r="W209" s="420"/>
      <c r="X209" s="420"/>
      <c r="Y209" s="420"/>
      <c r="Z209" s="420"/>
      <c r="AA209" s="420"/>
      <c r="AB209" s="420"/>
      <c r="AC209" s="420"/>
      <c r="AD209" s="420"/>
      <c r="AE209" s="420"/>
      <c r="AF209" s="420"/>
    </row>
    <row r="210" spans="1:32" ht="15" customHeight="1">
      <c r="A210" s="420"/>
      <c r="B210" s="420"/>
      <c r="C210" s="420"/>
      <c r="D210" s="420"/>
      <c r="E210" s="420"/>
      <c r="F210" s="420"/>
      <c r="G210" s="420"/>
      <c r="H210" s="420"/>
      <c r="I210" s="420"/>
      <c r="J210" s="420"/>
      <c r="K210" s="420"/>
      <c r="L210" s="420"/>
      <c r="M210" s="420"/>
      <c r="N210" s="420"/>
      <c r="O210" s="420"/>
      <c r="P210" s="420"/>
      <c r="Q210" s="420"/>
      <c r="R210" s="420"/>
      <c r="S210" s="420"/>
      <c r="T210" s="420"/>
      <c r="U210" s="420"/>
      <c r="V210" s="420"/>
      <c r="W210" s="420"/>
      <c r="X210" s="420"/>
      <c r="Y210" s="420"/>
      <c r="Z210" s="420"/>
      <c r="AA210" s="420"/>
      <c r="AB210" s="420"/>
      <c r="AC210" s="420"/>
      <c r="AD210" s="420"/>
      <c r="AE210" s="420"/>
      <c r="AF210" s="420"/>
    </row>
    <row r="211" spans="1:32" ht="15" customHeight="1">
      <c r="A211" s="420"/>
      <c r="B211" s="420"/>
      <c r="C211" s="420"/>
      <c r="D211" s="420"/>
      <c r="E211" s="420"/>
      <c r="F211" s="420"/>
      <c r="G211" s="420"/>
      <c r="H211" s="420"/>
      <c r="I211" s="420"/>
      <c r="J211" s="420"/>
      <c r="K211" s="420"/>
      <c r="L211" s="420"/>
      <c r="M211" s="420"/>
      <c r="N211" s="420"/>
      <c r="O211" s="420"/>
      <c r="P211" s="420"/>
      <c r="Q211" s="420"/>
      <c r="R211" s="420"/>
      <c r="S211" s="420"/>
      <c r="T211" s="420"/>
      <c r="U211" s="420"/>
      <c r="V211" s="420"/>
      <c r="W211" s="420"/>
      <c r="X211" s="420"/>
      <c r="Y211" s="420"/>
      <c r="Z211" s="420"/>
      <c r="AA211" s="420"/>
      <c r="AB211" s="420"/>
      <c r="AC211" s="420"/>
      <c r="AD211" s="420"/>
      <c r="AE211" s="420"/>
      <c r="AF211" s="420"/>
    </row>
    <row r="212" spans="1:32" ht="15" customHeight="1">
      <c r="A212" s="420"/>
      <c r="B212" s="420"/>
      <c r="C212" s="420"/>
      <c r="D212" s="420"/>
      <c r="E212" s="420"/>
      <c r="F212" s="420"/>
      <c r="G212" s="420"/>
      <c r="H212" s="420"/>
      <c r="I212" s="420"/>
      <c r="J212" s="420"/>
      <c r="K212" s="420"/>
      <c r="L212" s="420"/>
      <c r="M212" s="420"/>
      <c r="N212" s="420"/>
      <c r="O212" s="420"/>
      <c r="P212" s="420"/>
      <c r="Q212" s="420"/>
      <c r="R212" s="420"/>
      <c r="S212" s="420"/>
      <c r="T212" s="420"/>
      <c r="U212" s="420"/>
      <c r="V212" s="420"/>
      <c r="W212" s="420"/>
      <c r="X212" s="420"/>
      <c r="Y212" s="420"/>
      <c r="Z212" s="420"/>
      <c r="AA212" s="420"/>
      <c r="AB212" s="420"/>
      <c r="AC212" s="420"/>
      <c r="AD212" s="420"/>
      <c r="AE212" s="420"/>
      <c r="AF212" s="420"/>
    </row>
    <row r="213" spans="1:32" ht="15" customHeight="1">
      <c r="A213" s="420"/>
      <c r="B213" s="420"/>
      <c r="C213" s="420"/>
      <c r="D213" s="420"/>
      <c r="E213" s="420"/>
      <c r="F213" s="420"/>
      <c r="G213" s="420"/>
      <c r="H213" s="420"/>
      <c r="I213" s="420"/>
      <c r="J213" s="420"/>
      <c r="K213" s="420"/>
      <c r="L213" s="420"/>
      <c r="M213" s="420"/>
      <c r="N213" s="420"/>
      <c r="O213" s="420"/>
      <c r="P213" s="420"/>
      <c r="Q213" s="420"/>
      <c r="R213" s="420"/>
      <c r="S213" s="420"/>
      <c r="T213" s="420"/>
      <c r="U213" s="420"/>
      <c r="V213" s="420"/>
      <c r="W213" s="420"/>
      <c r="X213" s="420"/>
      <c r="Y213" s="420"/>
      <c r="Z213" s="420"/>
      <c r="AA213" s="420"/>
      <c r="AB213" s="420"/>
      <c r="AC213" s="420"/>
      <c r="AD213" s="420"/>
      <c r="AE213" s="420"/>
      <c r="AF213" s="420"/>
    </row>
    <row r="214" spans="1:32" ht="15" customHeight="1">
      <c r="A214" s="420"/>
      <c r="B214" s="420"/>
      <c r="C214" s="420"/>
      <c r="D214" s="420"/>
      <c r="E214" s="420"/>
      <c r="F214" s="420"/>
      <c r="G214" s="420"/>
      <c r="H214" s="420"/>
      <c r="I214" s="420"/>
      <c r="J214" s="420"/>
      <c r="K214" s="420"/>
      <c r="L214" s="420"/>
      <c r="M214" s="420"/>
      <c r="N214" s="420"/>
      <c r="O214" s="420"/>
      <c r="P214" s="420"/>
      <c r="Q214" s="420"/>
      <c r="R214" s="420"/>
      <c r="S214" s="420"/>
      <c r="T214" s="420"/>
      <c r="U214" s="420"/>
      <c r="V214" s="420"/>
      <c r="W214" s="420"/>
      <c r="X214" s="420"/>
      <c r="Y214" s="420"/>
      <c r="Z214" s="420"/>
      <c r="AA214" s="420"/>
      <c r="AB214" s="420"/>
      <c r="AC214" s="420"/>
      <c r="AD214" s="420"/>
      <c r="AE214" s="420"/>
      <c r="AF214" s="420"/>
    </row>
    <row r="215" spans="1:32" ht="15" customHeight="1">
      <c r="A215" s="420"/>
      <c r="B215" s="420"/>
      <c r="C215" s="420"/>
      <c r="D215" s="420"/>
      <c r="E215" s="420"/>
      <c r="F215" s="420"/>
      <c r="G215" s="420"/>
      <c r="H215" s="420"/>
      <c r="I215" s="420"/>
      <c r="J215" s="420"/>
      <c r="K215" s="420"/>
      <c r="L215" s="420"/>
      <c r="M215" s="420"/>
      <c r="N215" s="420"/>
      <c r="O215" s="420"/>
      <c r="P215" s="420"/>
      <c r="Q215" s="420"/>
      <c r="R215" s="420"/>
      <c r="S215" s="420"/>
      <c r="T215" s="420"/>
      <c r="U215" s="420"/>
      <c r="V215" s="420"/>
      <c r="W215" s="420"/>
      <c r="X215" s="420"/>
      <c r="Y215" s="420"/>
      <c r="Z215" s="420"/>
      <c r="AA215" s="420"/>
      <c r="AB215" s="420"/>
      <c r="AC215" s="420"/>
      <c r="AD215" s="420"/>
      <c r="AE215" s="420"/>
      <c r="AF215" s="420"/>
    </row>
    <row r="216" spans="1:32" ht="15" customHeight="1">
      <c r="A216" s="420"/>
      <c r="B216" s="420"/>
      <c r="C216" s="420"/>
      <c r="D216" s="420"/>
      <c r="E216" s="420"/>
      <c r="F216" s="420"/>
      <c r="G216" s="420"/>
      <c r="H216" s="420"/>
      <c r="I216" s="420"/>
      <c r="J216" s="420"/>
      <c r="K216" s="420"/>
      <c r="L216" s="420"/>
      <c r="M216" s="420"/>
      <c r="N216" s="420"/>
      <c r="O216" s="420"/>
      <c r="P216" s="420"/>
      <c r="Q216" s="420"/>
      <c r="R216" s="420"/>
      <c r="S216" s="420"/>
      <c r="T216" s="420"/>
      <c r="U216" s="420"/>
      <c r="V216" s="420"/>
      <c r="W216" s="420"/>
      <c r="X216" s="420"/>
      <c r="Y216" s="420"/>
      <c r="Z216" s="420"/>
      <c r="AA216" s="420"/>
      <c r="AB216" s="420"/>
      <c r="AC216" s="420"/>
      <c r="AD216" s="420"/>
      <c r="AE216" s="420"/>
      <c r="AF216" s="420"/>
    </row>
    <row r="217" spans="1:32" ht="15" customHeight="1">
      <c r="A217" s="420"/>
      <c r="B217" s="420"/>
      <c r="C217" s="420"/>
      <c r="D217" s="420"/>
      <c r="E217" s="420"/>
      <c r="F217" s="420"/>
      <c r="G217" s="420"/>
      <c r="H217" s="420"/>
      <c r="I217" s="420"/>
      <c r="J217" s="420"/>
      <c r="K217" s="420"/>
      <c r="L217" s="420"/>
      <c r="M217" s="420"/>
      <c r="N217" s="420"/>
      <c r="O217" s="420"/>
      <c r="P217" s="420"/>
      <c r="Q217" s="420"/>
      <c r="R217" s="420"/>
      <c r="S217" s="420"/>
      <c r="T217" s="420"/>
      <c r="U217" s="420"/>
      <c r="V217" s="420"/>
      <c r="W217" s="420"/>
      <c r="X217" s="420"/>
      <c r="Y217" s="420"/>
      <c r="Z217" s="420"/>
      <c r="AA217" s="420"/>
      <c r="AB217" s="420"/>
      <c r="AC217" s="420"/>
      <c r="AD217" s="420"/>
      <c r="AE217" s="420"/>
      <c r="AF217" s="420"/>
    </row>
    <row r="218" spans="1:32" ht="15" customHeight="1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420"/>
      <c r="Q218" s="420"/>
      <c r="R218" s="420"/>
      <c r="S218" s="420"/>
      <c r="T218" s="420"/>
      <c r="U218" s="420"/>
      <c r="V218" s="420"/>
      <c r="W218" s="420"/>
      <c r="X218" s="420"/>
      <c r="Y218" s="420"/>
      <c r="Z218" s="420"/>
      <c r="AA218" s="420"/>
      <c r="AB218" s="420"/>
      <c r="AC218" s="420"/>
      <c r="AD218" s="420"/>
      <c r="AE218" s="420"/>
      <c r="AF218" s="420"/>
    </row>
    <row r="219" spans="1:32" ht="15" customHeight="1">
      <c r="A219" s="420"/>
      <c r="B219" s="420"/>
      <c r="C219" s="420"/>
      <c r="D219" s="420"/>
      <c r="E219" s="420"/>
      <c r="F219" s="420"/>
      <c r="G219" s="420"/>
      <c r="H219" s="420"/>
      <c r="I219" s="420"/>
      <c r="J219" s="420"/>
      <c r="K219" s="420"/>
      <c r="L219" s="420"/>
      <c r="M219" s="420"/>
      <c r="N219" s="420"/>
      <c r="O219" s="420"/>
      <c r="P219" s="420"/>
      <c r="Q219" s="420"/>
      <c r="R219" s="420"/>
      <c r="S219" s="420"/>
      <c r="T219" s="420"/>
      <c r="U219" s="420"/>
      <c r="V219" s="420"/>
      <c r="W219" s="420"/>
      <c r="X219" s="420"/>
      <c r="Y219" s="420"/>
      <c r="Z219" s="420"/>
      <c r="AA219" s="420"/>
      <c r="AB219" s="420"/>
      <c r="AC219" s="420"/>
      <c r="AD219" s="420"/>
      <c r="AE219" s="420"/>
      <c r="AF219" s="420"/>
    </row>
    <row r="220" spans="1:32" ht="15" customHeight="1">
      <c r="A220" s="420"/>
      <c r="B220" s="420"/>
      <c r="C220" s="420"/>
      <c r="D220" s="420"/>
      <c r="E220" s="420"/>
      <c r="F220" s="420"/>
      <c r="G220" s="420"/>
      <c r="H220" s="420"/>
      <c r="I220" s="420"/>
      <c r="J220" s="420"/>
      <c r="K220" s="420"/>
      <c r="L220" s="420"/>
      <c r="M220" s="420"/>
      <c r="N220" s="420"/>
      <c r="O220" s="420"/>
      <c r="P220" s="420"/>
      <c r="Q220" s="420"/>
      <c r="R220" s="420"/>
      <c r="S220" s="420"/>
      <c r="T220" s="420"/>
      <c r="U220" s="420"/>
      <c r="V220" s="420"/>
      <c r="W220" s="420"/>
      <c r="X220" s="420"/>
      <c r="Y220" s="420"/>
      <c r="Z220" s="420"/>
      <c r="AA220" s="420"/>
      <c r="AB220" s="420"/>
      <c r="AC220" s="420"/>
      <c r="AD220" s="420"/>
      <c r="AE220" s="420"/>
      <c r="AF220" s="420"/>
    </row>
    <row r="221" spans="1:32" ht="15.75" customHeight="1"/>
    <row r="222" spans="1:32" ht="15.75" customHeight="1"/>
    <row r="223" spans="1:32" ht="15.75" customHeight="1"/>
    <row r="224" spans="1:3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L1"/>
    <mergeCell ref="A2:A3"/>
    <mergeCell ref="B2:J2"/>
  </mergeCells>
  <pageMargins left="0.7" right="0.7" top="0.75" bottom="0.75" header="0" footer="0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AF1000"/>
  <sheetViews>
    <sheetView workbookViewId="0">
      <selection activeCell="K91" sqref="K91"/>
    </sheetView>
  </sheetViews>
  <sheetFormatPr baseColWidth="10" defaultColWidth="12.625" defaultRowHeight="15" customHeight="1"/>
  <cols>
    <col min="1" max="1" width="8.125" customWidth="1"/>
    <col min="2" max="2" width="16.875" customWidth="1"/>
    <col min="3" max="3" width="9.375" customWidth="1"/>
    <col min="4" max="4" width="23.375" customWidth="1"/>
    <col min="5" max="5" width="17.125" customWidth="1"/>
    <col min="6" max="6" width="15.375" customWidth="1"/>
    <col min="11" max="11" width="13.5" customWidth="1"/>
    <col min="12" max="12" width="18.375" customWidth="1"/>
  </cols>
  <sheetData>
    <row r="1" spans="1:32" ht="36.75" customHeight="1">
      <c r="A1" s="452"/>
      <c r="B1" s="537" t="s">
        <v>2219</v>
      </c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20"/>
      <c r="AC1" s="420"/>
      <c r="AD1" s="420"/>
      <c r="AE1" s="420"/>
      <c r="AF1" s="420"/>
    </row>
    <row r="2" spans="1:32" ht="23.25" customHeight="1">
      <c r="A2" s="512" t="s">
        <v>1</v>
      </c>
      <c r="B2" s="514" t="s">
        <v>1972</v>
      </c>
      <c r="C2" s="515"/>
      <c r="D2" s="515"/>
      <c r="E2" s="515"/>
      <c r="F2" s="515"/>
      <c r="G2" s="515"/>
      <c r="H2" s="515"/>
      <c r="I2" s="515"/>
      <c r="J2" s="516"/>
      <c r="K2" s="3"/>
      <c r="L2" s="421"/>
      <c r="M2" s="422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</row>
    <row r="3" spans="1:32" ht="15" customHeight="1">
      <c r="A3" s="513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379"/>
      <c r="M3" s="422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  <c r="AC3" s="420"/>
      <c r="AD3" s="420"/>
      <c r="AE3" s="420"/>
      <c r="AF3" s="420"/>
    </row>
    <row r="4" spans="1:32" ht="15" customHeight="1">
      <c r="A4" s="49">
        <v>1</v>
      </c>
      <c r="B4" s="8" t="s">
        <v>33</v>
      </c>
      <c r="C4" s="9">
        <v>1</v>
      </c>
      <c r="D4" s="10" t="s">
        <v>1973</v>
      </c>
      <c r="E4" s="8" t="s">
        <v>1974</v>
      </c>
      <c r="F4" s="8" t="s">
        <v>1975</v>
      </c>
      <c r="G4" s="9" t="s">
        <v>1976</v>
      </c>
      <c r="H4" s="8" t="s">
        <v>248</v>
      </c>
      <c r="I4" s="13">
        <v>355</v>
      </c>
      <c r="J4" s="13">
        <f t="shared" ref="J4:J85" si="0">I4*C4</f>
        <v>355</v>
      </c>
      <c r="K4" s="173">
        <v>6840</v>
      </c>
      <c r="L4" s="423"/>
      <c r="M4" s="422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  <c r="AC4" s="420"/>
      <c r="AD4" s="420"/>
      <c r="AE4" s="420"/>
      <c r="AF4" s="420"/>
    </row>
    <row r="5" spans="1:32" ht="15" customHeight="1">
      <c r="A5" s="49">
        <v>2</v>
      </c>
      <c r="B5" s="8" t="s">
        <v>33</v>
      </c>
      <c r="C5" s="9">
        <v>1</v>
      </c>
      <c r="D5" s="10" t="s">
        <v>1977</v>
      </c>
      <c r="E5" s="8" t="s">
        <v>1978</v>
      </c>
      <c r="F5" s="8" t="s">
        <v>1975</v>
      </c>
      <c r="G5" s="9" t="s">
        <v>1979</v>
      </c>
      <c r="H5" s="8" t="s">
        <v>248</v>
      </c>
      <c r="I5" s="13">
        <v>798</v>
      </c>
      <c r="J5" s="13">
        <f t="shared" si="0"/>
        <v>798</v>
      </c>
      <c r="K5" s="21">
        <v>6840</v>
      </c>
      <c r="L5" s="423"/>
      <c r="M5" s="422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</row>
    <row r="6" spans="1:32" ht="15" customHeight="1">
      <c r="A6" s="49">
        <v>3</v>
      </c>
      <c r="B6" s="8" t="s">
        <v>33</v>
      </c>
      <c r="C6" s="9">
        <v>1</v>
      </c>
      <c r="D6" s="10" t="s">
        <v>1980</v>
      </c>
      <c r="E6" s="8" t="s">
        <v>1981</v>
      </c>
      <c r="F6" s="8" t="s">
        <v>1975</v>
      </c>
      <c r="G6" s="9" t="s">
        <v>1982</v>
      </c>
      <c r="H6" s="8" t="s">
        <v>248</v>
      </c>
      <c r="I6" s="13">
        <v>1243</v>
      </c>
      <c r="J6" s="13">
        <f t="shared" si="0"/>
        <v>1243</v>
      </c>
      <c r="K6" s="23">
        <v>6840</v>
      </c>
      <c r="L6" s="423"/>
      <c r="M6" s="422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  <c r="AC6" s="420"/>
      <c r="AD6" s="420"/>
      <c r="AE6" s="420"/>
      <c r="AF6" s="420"/>
    </row>
    <row r="7" spans="1:32" ht="15" customHeight="1">
      <c r="A7" s="49">
        <v>4</v>
      </c>
      <c r="B7" s="8" t="s">
        <v>33</v>
      </c>
      <c r="C7" s="9">
        <v>1</v>
      </c>
      <c r="D7" s="10" t="s">
        <v>1983</v>
      </c>
      <c r="E7" s="8" t="s">
        <v>1984</v>
      </c>
      <c r="F7" s="8" t="s">
        <v>1975</v>
      </c>
      <c r="G7" s="9" t="s">
        <v>1982</v>
      </c>
      <c r="H7" s="8" t="s">
        <v>248</v>
      </c>
      <c r="I7" s="13">
        <v>558</v>
      </c>
      <c r="J7" s="13">
        <f t="shared" si="0"/>
        <v>558</v>
      </c>
      <c r="K7" s="23">
        <v>6840</v>
      </c>
      <c r="L7" s="423"/>
      <c r="M7" s="422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  <c r="AC7" s="420"/>
      <c r="AD7" s="420"/>
      <c r="AE7" s="420"/>
      <c r="AF7" s="420"/>
    </row>
    <row r="8" spans="1:32" ht="15" customHeight="1">
      <c r="A8" s="49">
        <v>5</v>
      </c>
      <c r="B8" s="8" t="s">
        <v>33</v>
      </c>
      <c r="C8" s="9">
        <v>1</v>
      </c>
      <c r="D8" s="10" t="s">
        <v>1985</v>
      </c>
      <c r="E8" s="8" t="s">
        <v>1984</v>
      </c>
      <c r="F8" s="8" t="s">
        <v>1975</v>
      </c>
      <c r="G8" s="9" t="s">
        <v>1982</v>
      </c>
      <c r="H8" s="8" t="s">
        <v>248</v>
      </c>
      <c r="I8" s="13">
        <v>589</v>
      </c>
      <c r="J8" s="13">
        <f t="shared" si="0"/>
        <v>589</v>
      </c>
      <c r="K8" s="21">
        <v>6840</v>
      </c>
      <c r="L8" s="423"/>
      <c r="M8" s="422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  <c r="AC8" s="420"/>
      <c r="AD8" s="420"/>
      <c r="AE8" s="420"/>
      <c r="AF8" s="420"/>
    </row>
    <row r="9" spans="1:32" ht="15" customHeight="1">
      <c r="A9" s="49">
        <v>6</v>
      </c>
      <c r="B9" s="8" t="s">
        <v>33</v>
      </c>
      <c r="C9" s="9">
        <v>1</v>
      </c>
      <c r="D9" s="10" t="s">
        <v>1986</v>
      </c>
      <c r="E9" s="8" t="s">
        <v>1987</v>
      </c>
      <c r="F9" s="8" t="s">
        <v>1975</v>
      </c>
      <c r="G9" s="9" t="s">
        <v>1988</v>
      </c>
      <c r="H9" s="8" t="s">
        <v>248</v>
      </c>
      <c r="I9" s="13">
        <v>473</v>
      </c>
      <c r="J9" s="13">
        <f t="shared" si="0"/>
        <v>473</v>
      </c>
      <c r="K9" s="21">
        <v>6840</v>
      </c>
      <c r="L9" s="423"/>
      <c r="M9" s="422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0"/>
      <c r="AD9" s="420"/>
      <c r="AE9" s="420"/>
      <c r="AF9" s="420"/>
    </row>
    <row r="10" spans="1:32" ht="15" customHeight="1">
      <c r="A10" s="49">
        <v>7</v>
      </c>
      <c r="B10" s="8" t="s">
        <v>33</v>
      </c>
      <c r="C10" s="9">
        <v>1</v>
      </c>
      <c r="D10" s="10" t="s">
        <v>1989</v>
      </c>
      <c r="E10" s="8" t="s">
        <v>1990</v>
      </c>
      <c r="F10" s="8" t="s">
        <v>1991</v>
      </c>
      <c r="G10" s="9">
        <v>2022</v>
      </c>
      <c r="H10" s="8" t="s">
        <v>248</v>
      </c>
      <c r="I10" s="20">
        <v>709</v>
      </c>
      <c r="J10" s="13">
        <f t="shared" si="0"/>
        <v>709</v>
      </c>
      <c r="K10" s="21">
        <v>6840</v>
      </c>
      <c r="L10" s="423"/>
      <c r="M10" s="422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0"/>
      <c r="Z10" s="420"/>
      <c r="AA10" s="420"/>
      <c r="AB10" s="420"/>
      <c r="AC10" s="420"/>
      <c r="AD10" s="420"/>
      <c r="AE10" s="420"/>
      <c r="AF10" s="420"/>
    </row>
    <row r="11" spans="1:32" ht="15" customHeight="1">
      <c r="A11" s="49">
        <v>8</v>
      </c>
      <c r="B11" s="8" t="s">
        <v>33</v>
      </c>
      <c r="C11" s="9">
        <v>1</v>
      </c>
      <c r="D11" s="10" t="s">
        <v>1992</v>
      </c>
      <c r="E11" s="8" t="s">
        <v>1993</v>
      </c>
      <c r="F11" s="8" t="s">
        <v>1991</v>
      </c>
      <c r="G11" s="9">
        <v>2022</v>
      </c>
      <c r="H11" s="8" t="s">
        <v>248</v>
      </c>
      <c r="I11" s="20">
        <v>525</v>
      </c>
      <c r="J11" s="13">
        <f t="shared" si="0"/>
        <v>525</v>
      </c>
      <c r="K11" s="21">
        <v>6840</v>
      </c>
      <c r="L11" s="423"/>
      <c r="M11" s="422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  <c r="AC11" s="420"/>
      <c r="AD11" s="420"/>
      <c r="AE11" s="420"/>
      <c r="AF11" s="420"/>
    </row>
    <row r="12" spans="1:32" ht="15" customHeight="1">
      <c r="A12" s="49">
        <v>9</v>
      </c>
      <c r="B12" s="8" t="s">
        <v>33</v>
      </c>
      <c r="C12" s="9">
        <v>1</v>
      </c>
      <c r="D12" s="10" t="s">
        <v>1994</v>
      </c>
      <c r="E12" s="8" t="s">
        <v>1993</v>
      </c>
      <c r="F12" s="8" t="s">
        <v>1991</v>
      </c>
      <c r="G12" s="9">
        <v>2022</v>
      </c>
      <c r="H12" s="8" t="s">
        <v>248</v>
      </c>
      <c r="I12" s="20">
        <v>525</v>
      </c>
      <c r="J12" s="13">
        <f t="shared" si="0"/>
        <v>525</v>
      </c>
      <c r="K12" s="21">
        <v>6840</v>
      </c>
      <c r="L12" s="423"/>
      <c r="M12" s="422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  <c r="AC12" s="420"/>
      <c r="AD12" s="420"/>
      <c r="AE12" s="420"/>
      <c r="AF12" s="420"/>
    </row>
    <row r="13" spans="1:32" ht="15" customHeight="1">
      <c r="A13" s="49">
        <v>10</v>
      </c>
      <c r="B13" s="8" t="s">
        <v>33</v>
      </c>
      <c r="C13" s="9">
        <v>1</v>
      </c>
      <c r="D13" s="10" t="s">
        <v>1995</v>
      </c>
      <c r="E13" s="8" t="s">
        <v>1993</v>
      </c>
      <c r="F13" s="8" t="s">
        <v>1991</v>
      </c>
      <c r="G13" s="9">
        <v>2022</v>
      </c>
      <c r="H13" s="8" t="s">
        <v>248</v>
      </c>
      <c r="I13" s="20">
        <v>525</v>
      </c>
      <c r="J13" s="13">
        <f t="shared" si="0"/>
        <v>525</v>
      </c>
      <c r="K13" s="21">
        <v>6840</v>
      </c>
      <c r="L13" s="423"/>
      <c r="M13" s="422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20"/>
      <c r="AC13" s="420"/>
      <c r="AD13" s="420"/>
      <c r="AE13" s="420"/>
      <c r="AF13" s="420"/>
    </row>
    <row r="14" spans="1:32" ht="15" customHeight="1">
      <c r="A14" s="49">
        <v>11</v>
      </c>
      <c r="B14" s="8" t="s">
        <v>33</v>
      </c>
      <c r="C14" s="9">
        <v>1</v>
      </c>
      <c r="D14" s="10" t="s">
        <v>1996</v>
      </c>
      <c r="E14" s="8" t="s">
        <v>1997</v>
      </c>
      <c r="F14" s="8" t="s">
        <v>1991</v>
      </c>
      <c r="G14" s="9">
        <v>2017</v>
      </c>
      <c r="H14" s="8" t="s">
        <v>248</v>
      </c>
      <c r="I14" s="20">
        <v>212</v>
      </c>
      <c r="J14" s="13">
        <f t="shared" si="0"/>
        <v>212</v>
      </c>
      <c r="K14" s="21">
        <v>6840</v>
      </c>
      <c r="L14" s="423"/>
      <c r="M14" s="422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0"/>
      <c r="Z14" s="420"/>
      <c r="AA14" s="420"/>
      <c r="AB14" s="420"/>
      <c r="AC14" s="420"/>
      <c r="AD14" s="420"/>
      <c r="AE14" s="420"/>
      <c r="AF14" s="420"/>
    </row>
    <row r="15" spans="1:32" ht="15" customHeight="1">
      <c r="A15" s="49">
        <v>12</v>
      </c>
      <c r="B15" s="8" t="s">
        <v>33</v>
      </c>
      <c r="C15" s="9">
        <v>1</v>
      </c>
      <c r="D15" s="10" t="s">
        <v>1998</v>
      </c>
      <c r="E15" s="8" t="s">
        <v>1997</v>
      </c>
      <c r="F15" s="8" t="s">
        <v>1991</v>
      </c>
      <c r="G15" s="9">
        <v>2017</v>
      </c>
      <c r="H15" s="8" t="s">
        <v>248</v>
      </c>
      <c r="I15" s="20">
        <v>550</v>
      </c>
      <c r="J15" s="13">
        <f t="shared" si="0"/>
        <v>550</v>
      </c>
      <c r="K15" s="21">
        <v>6840</v>
      </c>
      <c r="L15" s="423"/>
      <c r="M15" s="422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20"/>
      <c r="AB15" s="420"/>
      <c r="AC15" s="420"/>
      <c r="AD15" s="420"/>
      <c r="AE15" s="420"/>
      <c r="AF15" s="420"/>
    </row>
    <row r="16" spans="1:32" ht="15" customHeight="1">
      <c r="A16" s="49">
        <v>13</v>
      </c>
      <c r="B16" s="8" t="s">
        <v>33</v>
      </c>
      <c r="C16" s="9">
        <v>1</v>
      </c>
      <c r="D16" s="10" t="s">
        <v>1999</v>
      </c>
      <c r="E16" s="8" t="s">
        <v>1997</v>
      </c>
      <c r="F16" s="8" t="s">
        <v>1991</v>
      </c>
      <c r="G16" s="9">
        <v>2017</v>
      </c>
      <c r="H16" s="8" t="s">
        <v>248</v>
      </c>
      <c r="I16" s="20">
        <v>550</v>
      </c>
      <c r="J16" s="13">
        <f t="shared" si="0"/>
        <v>550</v>
      </c>
      <c r="K16" s="21">
        <v>6840</v>
      </c>
      <c r="L16" s="423"/>
      <c r="M16" s="422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0"/>
      <c r="AA16" s="420"/>
      <c r="AB16" s="420"/>
      <c r="AC16" s="420"/>
      <c r="AD16" s="420"/>
      <c r="AE16" s="420"/>
      <c r="AF16" s="420"/>
    </row>
    <row r="17" spans="1:32" ht="15" customHeight="1">
      <c r="A17" s="49">
        <v>14</v>
      </c>
      <c r="B17" s="8" t="s">
        <v>33</v>
      </c>
      <c r="C17" s="9">
        <v>1</v>
      </c>
      <c r="D17" s="10" t="s">
        <v>2000</v>
      </c>
      <c r="E17" s="8" t="s">
        <v>2001</v>
      </c>
      <c r="F17" s="8" t="s">
        <v>1991</v>
      </c>
      <c r="G17" s="9">
        <v>2022</v>
      </c>
      <c r="H17" s="8" t="s">
        <v>248</v>
      </c>
      <c r="I17" s="20">
        <v>212</v>
      </c>
      <c r="J17" s="13">
        <f t="shared" si="0"/>
        <v>212</v>
      </c>
      <c r="K17" s="21">
        <v>6840</v>
      </c>
      <c r="L17" s="423"/>
      <c r="M17" s="422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/>
      <c r="AE17" s="420"/>
      <c r="AF17" s="420"/>
    </row>
    <row r="18" spans="1:32" ht="15" customHeight="1">
      <c r="A18" s="49">
        <v>15</v>
      </c>
      <c r="B18" s="8" t="s">
        <v>33</v>
      </c>
      <c r="C18" s="9">
        <v>1</v>
      </c>
      <c r="D18" s="10" t="s">
        <v>2002</v>
      </c>
      <c r="E18" s="8" t="s">
        <v>2003</v>
      </c>
      <c r="F18" s="8" t="s">
        <v>2004</v>
      </c>
      <c r="G18" s="9">
        <v>2019</v>
      </c>
      <c r="H18" s="8" t="s">
        <v>248</v>
      </c>
      <c r="I18" s="20">
        <v>250</v>
      </c>
      <c r="J18" s="13">
        <f t="shared" si="0"/>
        <v>250</v>
      </c>
      <c r="K18" s="21">
        <v>6840</v>
      </c>
      <c r="L18" s="423"/>
      <c r="M18" s="422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420"/>
      <c r="AA18" s="420"/>
      <c r="AB18" s="420"/>
      <c r="AC18" s="420"/>
      <c r="AD18" s="420"/>
      <c r="AE18" s="420"/>
      <c r="AF18" s="420"/>
    </row>
    <row r="19" spans="1:32" ht="15" customHeight="1">
      <c r="A19" s="49">
        <v>16</v>
      </c>
      <c r="B19" s="8" t="s">
        <v>33</v>
      </c>
      <c r="C19" s="9">
        <v>1</v>
      </c>
      <c r="D19" s="10" t="s">
        <v>2005</v>
      </c>
      <c r="E19" s="8" t="s">
        <v>1990</v>
      </c>
      <c r="F19" s="8" t="s">
        <v>1991</v>
      </c>
      <c r="G19" s="9">
        <v>2022</v>
      </c>
      <c r="H19" s="8" t="s">
        <v>248</v>
      </c>
      <c r="I19" s="20">
        <v>412</v>
      </c>
      <c r="J19" s="13">
        <f t="shared" si="0"/>
        <v>412</v>
      </c>
      <c r="K19" s="21">
        <v>6840</v>
      </c>
      <c r="L19" s="423"/>
      <c r="M19" s="422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  <c r="AC19" s="420"/>
      <c r="AD19" s="420"/>
      <c r="AE19" s="420"/>
      <c r="AF19" s="420"/>
    </row>
    <row r="20" spans="1:32" ht="15" customHeight="1">
      <c r="A20" s="49">
        <v>17</v>
      </c>
      <c r="B20" s="8" t="s">
        <v>33</v>
      </c>
      <c r="C20" s="9">
        <v>1</v>
      </c>
      <c r="D20" s="10" t="s">
        <v>2006</v>
      </c>
      <c r="E20" s="8" t="s">
        <v>2007</v>
      </c>
      <c r="F20" s="8" t="s">
        <v>1991</v>
      </c>
      <c r="G20" s="9">
        <v>2018</v>
      </c>
      <c r="H20" s="8" t="s">
        <v>248</v>
      </c>
      <c r="I20" s="20">
        <v>234</v>
      </c>
      <c r="J20" s="13">
        <f t="shared" si="0"/>
        <v>234</v>
      </c>
      <c r="K20" s="21">
        <v>6840</v>
      </c>
      <c r="L20" s="423"/>
      <c r="M20" s="422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  <c r="AC20" s="420"/>
      <c r="AD20" s="420"/>
      <c r="AE20" s="420"/>
      <c r="AF20" s="420"/>
    </row>
    <row r="21" spans="1:32" ht="15" customHeight="1">
      <c r="A21" s="49">
        <v>18</v>
      </c>
      <c r="B21" s="8" t="s">
        <v>33</v>
      </c>
      <c r="C21" s="9">
        <v>1</v>
      </c>
      <c r="D21" s="10" t="s">
        <v>2008</v>
      </c>
      <c r="E21" s="8" t="s">
        <v>2007</v>
      </c>
      <c r="F21" s="8" t="s">
        <v>1991</v>
      </c>
      <c r="G21" s="9">
        <v>2018</v>
      </c>
      <c r="H21" s="8" t="s">
        <v>248</v>
      </c>
      <c r="I21" s="20">
        <v>236</v>
      </c>
      <c r="J21" s="13">
        <f t="shared" si="0"/>
        <v>236</v>
      </c>
      <c r="K21" s="21">
        <v>6840</v>
      </c>
      <c r="L21" s="423"/>
      <c r="M21" s="422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0"/>
    </row>
    <row r="22" spans="1:32" ht="15" customHeight="1">
      <c r="A22" s="49">
        <v>19</v>
      </c>
      <c r="B22" s="8" t="s">
        <v>33</v>
      </c>
      <c r="C22" s="9">
        <v>1</v>
      </c>
      <c r="D22" s="10" t="s">
        <v>2009</v>
      </c>
      <c r="E22" s="8" t="s">
        <v>2007</v>
      </c>
      <c r="F22" s="8" t="s">
        <v>1991</v>
      </c>
      <c r="G22" s="9">
        <v>2019</v>
      </c>
      <c r="H22" s="8" t="s">
        <v>248</v>
      </c>
      <c r="I22" s="20">
        <v>236</v>
      </c>
      <c r="J22" s="13">
        <f t="shared" si="0"/>
        <v>236</v>
      </c>
      <c r="K22" s="21">
        <v>6840</v>
      </c>
      <c r="L22" s="423"/>
      <c r="M22" s="422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0"/>
      <c r="AE22" s="420"/>
      <c r="AF22" s="420"/>
    </row>
    <row r="23" spans="1:32" ht="15" customHeight="1">
      <c r="A23" s="49">
        <v>20</v>
      </c>
      <c r="B23" s="8" t="s">
        <v>33</v>
      </c>
      <c r="C23" s="9">
        <v>1</v>
      </c>
      <c r="D23" s="10" t="s">
        <v>2010</v>
      </c>
      <c r="E23" s="8" t="s">
        <v>2007</v>
      </c>
      <c r="F23" s="8" t="s">
        <v>1991</v>
      </c>
      <c r="G23" s="9">
        <v>2019</v>
      </c>
      <c r="H23" s="8" t="s">
        <v>248</v>
      </c>
      <c r="I23" s="20">
        <v>236</v>
      </c>
      <c r="J23" s="13">
        <f t="shared" si="0"/>
        <v>236</v>
      </c>
      <c r="K23" s="21">
        <v>6840</v>
      </c>
      <c r="L23" s="423"/>
      <c r="M23" s="422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</row>
    <row r="24" spans="1:32" ht="15" customHeight="1">
      <c r="A24" s="49">
        <v>21</v>
      </c>
      <c r="B24" s="8" t="s">
        <v>33</v>
      </c>
      <c r="C24" s="9">
        <v>1</v>
      </c>
      <c r="D24" s="10" t="s">
        <v>2011</v>
      </c>
      <c r="E24" s="8" t="s">
        <v>2012</v>
      </c>
      <c r="F24" s="8" t="s">
        <v>2004</v>
      </c>
      <c r="G24" s="9">
        <v>2013</v>
      </c>
      <c r="H24" s="8" t="s">
        <v>248</v>
      </c>
      <c r="I24" s="20">
        <v>199</v>
      </c>
      <c r="J24" s="13">
        <f t="shared" si="0"/>
        <v>199</v>
      </c>
      <c r="K24" s="21">
        <v>6840</v>
      </c>
      <c r="L24" s="423"/>
      <c r="M24" s="422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</row>
    <row r="25" spans="1:32" ht="15" customHeight="1">
      <c r="A25" s="49">
        <v>22</v>
      </c>
      <c r="B25" s="8" t="s">
        <v>33</v>
      </c>
      <c r="C25" s="9">
        <v>1</v>
      </c>
      <c r="D25" s="10" t="s">
        <v>2013</v>
      </c>
      <c r="E25" s="8" t="s">
        <v>2012</v>
      </c>
      <c r="F25" s="8" t="s">
        <v>2004</v>
      </c>
      <c r="G25" s="9">
        <v>2013</v>
      </c>
      <c r="H25" s="8" t="s">
        <v>248</v>
      </c>
      <c r="I25" s="20">
        <v>395</v>
      </c>
      <c r="J25" s="13">
        <f t="shared" si="0"/>
        <v>395</v>
      </c>
      <c r="K25" s="21">
        <v>6840</v>
      </c>
      <c r="L25" s="423"/>
      <c r="M25" s="422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</row>
    <row r="26" spans="1:32" ht="15" customHeight="1">
      <c r="A26" s="49">
        <v>23</v>
      </c>
      <c r="B26" s="8" t="s">
        <v>33</v>
      </c>
      <c r="C26" s="9">
        <v>1</v>
      </c>
      <c r="D26" s="10" t="s">
        <v>2014</v>
      </c>
      <c r="E26" s="8" t="s">
        <v>2015</v>
      </c>
      <c r="F26" s="8" t="s">
        <v>2016</v>
      </c>
      <c r="G26" s="9">
        <v>2021</v>
      </c>
      <c r="H26" s="8" t="s">
        <v>248</v>
      </c>
      <c r="I26" s="20">
        <v>288</v>
      </c>
      <c r="J26" s="13">
        <f t="shared" si="0"/>
        <v>288</v>
      </c>
      <c r="K26" s="21">
        <v>6840</v>
      </c>
      <c r="L26" s="423"/>
      <c r="M26" s="422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</row>
    <row r="27" spans="1:32" ht="15" customHeight="1">
      <c r="A27" s="49">
        <v>24</v>
      </c>
      <c r="B27" s="8" t="s">
        <v>33</v>
      </c>
      <c r="C27" s="9">
        <v>1</v>
      </c>
      <c r="D27" s="10" t="s">
        <v>2017</v>
      </c>
      <c r="E27" s="8" t="s">
        <v>2018</v>
      </c>
      <c r="F27" s="8" t="s">
        <v>2019</v>
      </c>
      <c r="G27" s="9">
        <v>2021</v>
      </c>
      <c r="H27" s="8" t="s">
        <v>248</v>
      </c>
      <c r="I27" s="20">
        <v>300</v>
      </c>
      <c r="J27" s="13">
        <f t="shared" si="0"/>
        <v>300</v>
      </c>
      <c r="K27" s="21">
        <v>6840</v>
      </c>
      <c r="L27" s="423"/>
      <c r="M27" s="422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</row>
    <row r="28" spans="1:32" ht="15" customHeight="1">
      <c r="A28" s="49">
        <v>25</v>
      </c>
      <c r="B28" s="8" t="s">
        <v>33</v>
      </c>
      <c r="C28" s="9">
        <v>1</v>
      </c>
      <c r="D28" s="10" t="s">
        <v>2020</v>
      </c>
      <c r="E28" s="8" t="s">
        <v>1982</v>
      </c>
      <c r="F28" s="8" t="s">
        <v>2021</v>
      </c>
      <c r="G28" s="9">
        <v>2021</v>
      </c>
      <c r="H28" s="8" t="s">
        <v>248</v>
      </c>
      <c r="I28" s="20">
        <v>399</v>
      </c>
      <c r="J28" s="13">
        <f t="shared" si="0"/>
        <v>399</v>
      </c>
      <c r="K28" s="21">
        <v>6840</v>
      </c>
      <c r="L28" s="423"/>
      <c r="M28" s="422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</row>
    <row r="29" spans="1:32" ht="15" customHeight="1">
      <c r="A29" s="49">
        <v>26</v>
      </c>
      <c r="B29" s="8" t="s">
        <v>33</v>
      </c>
      <c r="C29" s="9">
        <v>1</v>
      </c>
      <c r="D29" s="10" t="s">
        <v>2022</v>
      </c>
      <c r="E29" s="8" t="s">
        <v>2021</v>
      </c>
      <c r="F29" s="8" t="s">
        <v>2021</v>
      </c>
      <c r="G29" s="9">
        <v>2021</v>
      </c>
      <c r="H29" s="8" t="s">
        <v>248</v>
      </c>
      <c r="I29" s="20">
        <v>374</v>
      </c>
      <c r="J29" s="13">
        <f t="shared" si="0"/>
        <v>374</v>
      </c>
      <c r="K29" s="21">
        <v>6840</v>
      </c>
      <c r="L29" s="423"/>
      <c r="M29" s="422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</row>
    <row r="30" spans="1:32" ht="15" customHeight="1">
      <c r="A30" s="49">
        <v>27</v>
      </c>
      <c r="B30" s="8" t="s">
        <v>33</v>
      </c>
      <c r="C30" s="9">
        <v>1</v>
      </c>
      <c r="D30" s="10" t="s">
        <v>2023</v>
      </c>
      <c r="E30" s="8" t="s">
        <v>2024</v>
      </c>
      <c r="F30" s="8" t="s">
        <v>2021</v>
      </c>
      <c r="G30" s="9">
        <v>2022</v>
      </c>
      <c r="H30" s="8" t="s">
        <v>248</v>
      </c>
      <c r="I30" s="20">
        <v>393</v>
      </c>
      <c r="J30" s="13">
        <f t="shared" si="0"/>
        <v>393</v>
      </c>
      <c r="K30" s="21">
        <v>6840</v>
      </c>
      <c r="L30" s="423"/>
      <c r="M30" s="422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</row>
    <row r="31" spans="1:32" ht="15" customHeight="1">
      <c r="A31" s="49">
        <v>28</v>
      </c>
      <c r="B31" s="8" t="s">
        <v>33</v>
      </c>
      <c r="C31" s="9">
        <v>1</v>
      </c>
      <c r="D31" s="10" t="s">
        <v>2025</v>
      </c>
      <c r="E31" s="8" t="s">
        <v>2026</v>
      </c>
      <c r="F31" s="8" t="s">
        <v>2021</v>
      </c>
      <c r="G31" s="9">
        <v>2022</v>
      </c>
      <c r="H31" s="8" t="s">
        <v>248</v>
      </c>
      <c r="I31" s="20">
        <v>393</v>
      </c>
      <c r="J31" s="13">
        <f t="shared" si="0"/>
        <v>393</v>
      </c>
      <c r="K31" s="21">
        <v>6840</v>
      </c>
      <c r="L31" s="423"/>
      <c r="M31" s="422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</row>
    <row r="32" spans="1:32" ht="15" customHeight="1">
      <c r="A32" s="49">
        <v>29</v>
      </c>
      <c r="B32" s="8" t="s">
        <v>33</v>
      </c>
      <c r="C32" s="9">
        <v>1</v>
      </c>
      <c r="D32" s="10" t="s">
        <v>2027</v>
      </c>
      <c r="E32" s="8" t="s">
        <v>2028</v>
      </c>
      <c r="F32" s="8" t="s">
        <v>2021</v>
      </c>
      <c r="G32" s="9">
        <v>2022</v>
      </c>
      <c r="H32" s="8" t="s">
        <v>248</v>
      </c>
      <c r="I32" s="20">
        <v>434</v>
      </c>
      <c r="J32" s="13">
        <f t="shared" si="0"/>
        <v>434</v>
      </c>
      <c r="K32" s="21">
        <v>6840</v>
      </c>
      <c r="L32" s="423"/>
      <c r="M32" s="422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</row>
    <row r="33" spans="1:32" ht="15" customHeight="1">
      <c r="A33" s="49">
        <v>30</v>
      </c>
      <c r="B33" s="8" t="s">
        <v>33</v>
      </c>
      <c r="C33" s="9">
        <v>1</v>
      </c>
      <c r="D33" s="10" t="s">
        <v>2029</v>
      </c>
      <c r="E33" s="8" t="s">
        <v>2030</v>
      </c>
      <c r="F33" s="8" t="s">
        <v>2021</v>
      </c>
      <c r="G33" s="9">
        <v>2022</v>
      </c>
      <c r="H33" s="8" t="s">
        <v>248</v>
      </c>
      <c r="I33" s="20">
        <v>544</v>
      </c>
      <c r="J33" s="13">
        <f t="shared" si="0"/>
        <v>544</v>
      </c>
      <c r="K33" s="21">
        <v>6840</v>
      </c>
      <c r="L33" s="423"/>
      <c r="M33" s="422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</row>
    <row r="34" spans="1:32" ht="15" customHeight="1">
      <c r="A34" s="49">
        <v>31</v>
      </c>
      <c r="B34" s="8" t="s">
        <v>33</v>
      </c>
      <c r="C34" s="9">
        <v>1</v>
      </c>
      <c r="D34" s="10" t="s">
        <v>2031</v>
      </c>
      <c r="E34" s="8" t="s">
        <v>2032</v>
      </c>
      <c r="F34" s="8" t="s">
        <v>1988</v>
      </c>
      <c r="G34" s="9">
        <v>2022</v>
      </c>
      <c r="H34" s="8" t="s">
        <v>248</v>
      </c>
      <c r="I34" s="20">
        <v>264</v>
      </c>
      <c r="J34" s="13">
        <f t="shared" si="0"/>
        <v>264</v>
      </c>
      <c r="K34" s="21">
        <v>6840</v>
      </c>
      <c r="L34" s="423"/>
      <c r="M34" s="422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20"/>
      <c r="AC34" s="420"/>
      <c r="AD34" s="420"/>
      <c r="AE34" s="420"/>
      <c r="AF34" s="420"/>
    </row>
    <row r="35" spans="1:32" ht="15" customHeight="1">
      <c r="A35" s="49">
        <v>32</v>
      </c>
      <c r="B35" s="8" t="s">
        <v>33</v>
      </c>
      <c r="C35" s="9">
        <v>1</v>
      </c>
      <c r="D35" s="10" t="s">
        <v>2033</v>
      </c>
      <c r="E35" s="8" t="s">
        <v>2032</v>
      </c>
      <c r="F35" s="8" t="s">
        <v>1988</v>
      </c>
      <c r="G35" s="9">
        <v>2022</v>
      </c>
      <c r="H35" s="8" t="s">
        <v>248</v>
      </c>
      <c r="I35" s="20">
        <v>316</v>
      </c>
      <c r="J35" s="13">
        <f t="shared" si="0"/>
        <v>316</v>
      </c>
      <c r="K35" s="21">
        <v>6840</v>
      </c>
      <c r="L35" s="453"/>
      <c r="M35" s="422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</row>
    <row r="36" spans="1:32" ht="15" customHeight="1">
      <c r="A36" s="49">
        <v>33</v>
      </c>
      <c r="B36" s="8" t="s">
        <v>33</v>
      </c>
      <c r="C36" s="9">
        <v>1</v>
      </c>
      <c r="D36" s="10" t="s">
        <v>2034</v>
      </c>
      <c r="E36" s="8" t="s">
        <v>2035</v>
      </c>
      <c r="F36" s="8" t="s">
        <v>2036</v>
      </c>
      <c r="G36" s="9">
        <v>2021</v>
      </c>
      <c r="H36" s="8" t="s">
        <v>248</v>
      </c>
      <c r="I36" s="20">
        <v>507</v>
      </c>
      <c r="J36" s="13">
        <f t="shared" si="0"/>
        <v>507</v>
      </c>
      <c r="K36" s="21">
        <v>6840</v>
      </c>
      <c r="L36" s="453"/>
      <c r="M36" s="422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</row>
    <row r="37" spans="1:32" ht="15" customHeight="1">
      <c r="A37" s="49">
        <v>34</v>
      </c>
      <c r="B37" s="8" t="s">
        <v>33</v>
      </c>
      <c r="C37" s="9">
        <v>1</v>
      </c>
      <c r="D37" s="10" t="s">
        <v>2037</v>
      </c>
      <c r="E37" s="8" t="s">
        <v>2021</v>
      </c>
      <c r="F37" s="8" t="s">
        <v>2036</v>
      </c>
      <c r="G37" s="9">
        <v>2021</v>
      </c>
      <c r="H37" s="8" t="s">
        <v>248</v>
      </c>
      <c r="I37" s="20">
        <v>570</v>
      </c>
      <c r="J37" s="13">
        <f t="shared" si="0"/>
        <v>570</v>
      </c>
      <c r="K37" s="21">
        <v>6840</v>
      </c>
      <c r="L37" s="453"/>
      <c r="M37" s="422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</row>
    <row r="38" spans="1:32" ht="15" customHeight="1">
      <c r="A38" s="49">
        <v>35</v>
      </c>
      <c r="B38" s="8" t="s">
        <v>33</v>
      </c>
      <c r="C38" s="9">
        <v>1</v>
      </c>
      <c r="D38" s="10" t="s">
        <v>2038</v>
      </c>
      <c r="E38" s="8" t="s">
        <v>2035</v>
      </c>
      <c r="F38" s="8" t="s">
        <v>2036</v>
      </c>
      <c r="G38" s="9">
        <v>2022</v>
      </c>
      <c r="H38" s="8" t="s">
        <v>248</v>
      </c>
      <c r="I38" s="20">
        <v>332</v>
      </c>
      <c r="J38" s="13">
        <f t="shared" si="0"/>
        <v>332</v>
      </c>
      <c r="K38" s="21">
        <v>6840</v>
      </c>
      <c r="L38" s="453"/>
      <c r="M38" s="422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</row>
    <row r="39" spans="1:32" ht="15" customHeight="1">
      <c r="A39" s="49">
        <v>36</v>
      </c>
      <c r="B39" s="8" t="s">
        <v>33</v>
      </c>
      <c r="C39" s="9">
        <v>1</v>
      </c>
      <c r="D39" s="10" t="s">
        <v>2039</v>
      </c>
      <c r="E39" s="8" t="s">
        <v>2040</v>
      </c>
      <c r="F39" s="8" t="s">
        <v>2021</v>
      </c>
      <c r="G39" s="9">
        <v>2018</v>
      </c>
      <c r="H39" s="8" t="s">
        <v>248</v>
      </c>
      <c r="I39" s="20">
        <v>533</v>
      </c>
      <c r="J39" s="13">
        <f t="shared" si="0"/>
        <v>533</v>
      </c>
      <c r="K39" s="21">
        <v>6840</v>
      </c>
      <c r="L39" s="453"/>
      <c r="M39" s="422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</row>
    <row r="40" spans="1:32" ht="15" customHeight="1">
      <c r="A40" s="49">
        <v>37</v>
      </c>
      <c r="B40" s="8" t="s">
        <v>33</v>
      </c>
      <c r="C40" s="9">
        <v>1</v>
      </c>
      <c r="D40" s="10" t="s">
        <v>2041</v>
      </c>
      <c r="E40" s="8" t="s">
        <v>2042</v>
      </c>
      <c r="F40" s="8" t="s">
        <v>2021</v>
      </c>
      <c r="G40" s="9">
        <v>2022</v>
      </c>
      <c r="H40" s="8" t="s">
        <v>248</v>
      </c>
      <c r="I40" s="20">
        <v>225</v>
      </c>
      <c r="J40" s="13">
        <f t="shared" si="0"/>
        <v>225</v>
      </c>
      <c r="K40" s="21">
        <v>6840</v>
      </c>
      <c r="L40" s="453"/>
      <c r="M40" s="422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</row>
    <row r="41" spans="1:32" ht="15" customHeight="1">
      <c r="A41" s="51">
        <v>38</v>
      </c>
      <c r="B41" s="53" t="s">
        <v>33</v>
      </c>
      <c r="C41" s="55">
        <v>1</v>
      </c>
      <c r="D41" s="10" t="s">
        <v>2043</v>
      </c>
      <c r="E41" s="8" t="s">
        <v>2044</v>
      </c>
      <c r="F41" s="53" t="s">
        <v>2021</v>
      </c>
      <c r="G41" s="55">
        <v>2022</v>
      </c>
      <c r="H41" s="53" t="s">
        <v>248</v>
      </c>
      <c r="I41" s="56">
        <v>389</v>
      </c>
      <c r="J41" s="13">
        <f t="shared" si="0"/>
        <v>389</v>
      </c>
      <c r="K41" s="194">
        <v>6840</v>
      </c>
      <c r="L41" s="453"/>
      <c r="M41" s="422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  <c r="AC41" s="420"/>
      <c r="AD41" s="420"/>
      <c r="AE41" s="420"/>
      <c r="AF41" s="420"/>
    </row>
    <row r="42" spans="1:32" ht="15" customHeight="1">
      <c r="A42" s="454">
        <v>39</v>
      </c>
      <c r="B42" s="8" t="s">
        <v>2045</v>
      </c>
      <c r="C42" s="9">
        <v>1</v>
      </c>
      <c r="D42" s="10" t="s">
        <v>2046</v>
      </c>
      <c r="E42" s="8" t="s">
        <v>2047</v>
      </c>
      <c r="F42" s="8" t="s">
        <v>2048</v>
      </c>
      <c r="G42" s="9">
        <v>2024</v>
      </c>
      <c r="H42" s="8" t="s">
        <v>248</v>
      </c>
      <c r="I42" s="20">
        <v>2179</v>
      </c>
      <c r="J42" s="13">
        <f t="shared" si="0"/>
        <v>2179</v>
      </c>
      <c r="K42" s="21" t="s">
        <v>2049</v>
      </c>
      <c r="L42" s="455"/>
      <c r="M42" s="422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  <c r="AD42" s="420"/>
      <c r="AE42" s="420"/>
      <c r="AF42" s="420"/>
    </row>
    <row r="43" spans="1:32" ht="15" customHeight="1">
      <c r="A43" s="454">
        <v>40</v>
      </c>
      <c r="B43" s="8" t="s">
        <v>2045</v>
      </c>
      <c r="C43" s="9">
        <v>1</v>
      </c>
      <c r="D43" s="10" t="s">
        <v>2050</v>
      </c>
      <c r="E43" s="8" t="s">
        <v>2051</v>
      </c>
      <c r="F43" s="8" t="s">
        <v>2048</v>
      </c>
      <c r="G43" s="9">
        <v>2024</v>
      </c>
      <c r="H43" s="8" t="s">
        <v>248</v>
      </c>
      <c r="I43" s="20">
        <v>1313</v>
      </c>
      <c r="J43" s="13">
        <f t="shared" si="0"/>
        <v>1313</v>
      </c>
      <c r="K43" s="21" t="s">
        <v>2049</v>
      </c>
      <c r="L43" s="455"/>
      <c r="M43" s="422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  <c r="AD43" s="420"/>
      <c r="AE43" s="420"/>
      <c r="AF43" s="420"/>
    </row>
    <row r="44" spans="1:32" ht="15" customHeight="1">
      <c r="A44" s="454">
        <v>41</v>
      </c>
      <c r="B44" s="8" t="s">
        <v>2045</v>
      </c>
      <c r="C44" s="9">
        <v>1</v>
      </c>
      <c r="D44" s="10" t="s">
        <v>2052</v>
      </c>
      <c r="E44" s="8" t="s">
        <v>2053</v>
      </c>
      <c r="F44" s="8" t="s">
        <v>2048</v>
      </c>
      <c r="G44" s="9">
        <v>2024</v>
      </c>
      <c r="H44" s="8" t="s">
        <v>248</v>
      </c>
      <c r="I44" s="20">
        <v>840</v>
      </c>
      <c r="J44" s="13">
        <f t="shared" si="0"/>
        <v>840</v>
      </c>
      <c r="K44" s="21" t="s">
        <v>2049</v>
      </c>
      <c r="L44" s="455"/>
      <c r="M44" s="422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</row>
    <row r="45" spans="1:32" ht="15" customHeight="1">
      <c r="A45" s="454">
        <v>42</v>
      </c>
      <c r="B45" s="8" t="s">
        <v>2045</v>
      </c>
      <c r="C45" s="9">
        <v>1</v>
      </c>
      <c r="D45" s="10" t="s">
        <v>2054</v>
      </c>
      <c r="E45" s="8" t="s">
        <v>2055</v>
      </c>
      <c r="F45" s="8" t="s">
        <v>2048</v>
      </c>
      <c r="G45" s="9">
        <v>2024</v>
      </c>
      <c r="H45" s="8" t="s">
        <v>248</v>
      </c>
      <c r="I45" s="20">
        <v>733</v>
      </c>
      <c r="J45" s="13">
        <f t="shared" si="0"/>
        <v>733</v>
      </c>
      <c r="K45" s="21" t="s">
        <v>2049</v>
      </c>
      <c r="L45" s="455"/>
      <c r="M45" s="422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20"/>
      <c r="AE45" s="420"/>
      <c r="AF45" s="420"/>
    </row>
    <row r="46" spans="1:32" ht="15" customHeight="1">
      <c r="A46" s="454">
        <v>43</v>
      </c>
      <c r="B46" s="8" t="s">
        <v>2045</v>
      </c>
      <c r="C46" s="9">
        <v>1</v>
      </c>
      <c r="D46" s="10" t="s">
        <v>2056</v>
      </c>
      <c r="E46" s="8" t="s">
        <v>2057</v>
      </c>
      <c r="F46" s="8" t="s">
        <v>2048</v>
      </c>
      <c r="G46" s="9">
        <v>2024</v>
      </c>
      <c r="H46" s="8" t="s">
        <v>248</v>
      </c>
      <c r="I46" s="20">
        <v>569</v>
      </c>
      <c r="J46" s="13">
        <f t="shared" si="0"/>
        <v>569</v>
      </c>
      <c r="K46" s="21" t="s">
        <v>2049</v>
      </c>
      <c r="L46" s="455"/>
      <c r="M46" s="422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</row>
    <row r="47" spans="1:32" ht="15" customHeight="1">
      <c r="A47" s="454">
        <v>44</v>
      </c>
      <c r="B47" s="8" t="s">
        <v>2045</v>
      </c>
      <c r="C47" s="9">
        <v>1</v>
      </c>
      <c r="D47" s="10" t="s">
        <v>2058</v>
      </c>
      <c r="E47" s="8" t="s">
        <v>2059</v>
      </c>
      <c r="F47" s="8" t="s">
        <v>2048</v>
      </c>
      <c r="G47" s="9">
        <v>2024</v>
      </c>
      <c r="H47" s="8" t="s">
        <v>248</v>
      </c>
      <c r="I47" s="20">
        <v>549</v>
      </c>
      <c r="J47" s="13">
        <f t="shared" si="0"/>
        <v>549</v>
      </c>
      <c r="K47" s="21" t="s">
        <v>2049</v>
      </c>
      <c r="L47" s="455"/>
      <c r="M47" s="422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</row>
    <row r="48" spans="1:32" ht="15" customHeight="1">
      <c r="A48" s="454">
        <v>45</v>
      </c>
      <c r="B48" s="8" t="s">
        <v>2045</v>
      </c>
      <c r="C48" s="9">
        <v>1</v>
      </c>
      <c r="D48" s="10" t="s">
        <v>2060</v>
      </c>
      <c r="E48" s="8" t="s">
        <v>2061</v>
      </c>
      <c r="F48" s="8" t="s">
        <v>2048</v>
      </c>
      <c r="G48" s="9">
        <v>2024</v>
      </c>
      <c r="H48" s="8" t="s">
        <v>248</v>
      </c>
      <c r="I48" s="20">
        <v>539</v>
      </c>
      <c r="J48" s="13">
        <f t="shared" si="0"/>
        <v>539</v>
      </c>
      <c r="K48" s="21" t="s">
        <v>2049</v>
      </c>
      <c r="L48" s="455"/>
      <c r="M48" s="422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</row>
    <row r="49" spans="1:32" ht="15" customHeight="1">
      <c r="A49" s="454">
        <v>46</v>
      </c>
      <c r="B49" s="8" t="s">
        <v>2045</v>
      </c>
      <c r="C49" s="9">
        <v>1</v>
      </c>
      <c r="D49" s="10" t="s">
        <v>2062</v>
      </c>
      <c r="E49" s="8" t="s">
        <v>2063</v>
      </c>
      <c r="F49" s="8" t="s">
        <v>2048</v>
      </c>
      <c r="G49" s="9">
        <v>2024</v>
      </c>
      <c r="H49" s="8" t="s">
        <v>248</v>
      </c>
      <c r="I49" s="20">
        <v>539</v>
      </c>
      <c r="J49" s="13">
        <f t="shared" si="0"/>
        <v>539</v>
      </c>
      <c r="K49" s="21" t="s">
        <v>2049</v>
      </c>
      <c r="L49" s="455"/>
      <c r="M49" s="422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</row>
    <row r="50" spans="1:32" ht="15" customHeight="1">
      <c r="A50" s="454">
        <v>47</v>
      </c>
      <c r="B50" s="8" t="s">
        <v>2045</v>
      </c>
      <c r="C50" s="9">
        <v>1</v>
      </c>
      <c r="D50" s="10" t="s">
        <v>2064</v>
      </c>
      <c r="E50" s="8" t="s">
        <v>2065</v>
      </c>
      <c r="F50" s="8" t="s">
        <v>2048</v>
      </c>
      <c r="G50" s="9">
        <v>2024</v>
      </c>
      <c r="H50" s="8" t="s">
        <v>248</v>
      </c>
      <c r="I50" s="20">
        <v>493</v>
      </c>
      <c r="J50" s="13">
        <f t="shared" si="0"/>
        <v>493</v>
      </c>
      <c r="K50" s="21" t="s">
        <v>2049</v>
      </c>
      <c r="L50" s="455"/>
      <c r="M50" s="422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</row>
    <row r="51" spans="1:32" ht="15" customHeight="1">
      <c r="A51" s="454">
        <v>48</v>
      </c>
      <c r="B51" s="8" t="s">
        <v>2045</v>
      </c>
      <c r="C51" s="9">
        <v>1</v>
      </c>
      <c r="D51" s="10" t="s">
        <v>2066</v>
      </c>
      <c r="E51" s="8" t="s">
        <v>2067</v>
      </c>
      <c r="F51" s="8" t="s">
        <v>2048</v>
      </c>
      <c r="G51" s="9">
        <v>2024</v>
      </c>
      <c r="H51" s="8" t="s">
        <v>248</v>
      </c>
      <c r="I51" s="20">
        <v>473</v>
      </c>
      <c r="J51" s="13">
        <f t="shared" si="0"/>
        <v>473</v>
      </c>
      <c r="K51" s="21" t="s">
        <v>2049</v>
      </c>
      <c r="L51" s="455"/>
      <c r="M51" s="422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20"/>
      <c r="AD51" s="420"/>
      <c r="AE51" s="420"/>
      <c r="AF51" s="420"/>
    </row>
    <row r="52" spans="1:32" ht="15" customHeight="1">
      <c r="A52" s="454">
        <v>49</v>
      </c>
      <c r="B52" s="8" t="s">
        <v>2045</v>
      </c>
      <c r="C52" s="9">
        <v>1</v>
      </c>
      <c r="D52" s="10" t="s">
        <v>2068</v>
      </c>
      <c r="E52" s="8" t="s">
        <v>2069</v>
      </c>
      <c r="F52" s="8" t="s">
        <v>2048</v>
      </c>
      <c r="G52" s="9">
        <v>2024</v>
      </c>
      <c r="H52" s="8" t="s">
        <v>248</v>
      </c>
      <c r="I52" s="20">
        <v>449</v>
      </c>
      <c r="J52" s="13">
        <f t="shared" si="0"/>
        <v>449</v>
      </c>
      <c r="K52" s="21" t="s">
        <v>2049</v>
      </c>
      <c r="L52" s="455"/>
      <c r="M52" s="422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</row>
    <row r="53" spans="1:32" ht="15" customHeight="1">
      <c r="A53" s="454">
        <v>50</v>
      </c>
      <c r="B53" s="8" t="s">
        <v>2045</v>
      </c>
      <c r="C53" s="9">
        <v>1</v>
      </c>
      <c r="D53" s="10" t="s">
        <v>2070</v>
      </c>
      <c r="E53" s="8" t="s">
        <v>2071</v>
      </c>
      <c r="F53" s="8" t="s">
        <v>2048</v>
      </c>
      <c r="G53" s="9">
        <v>2024</v>
      </c>
      <c r="H53" s="8" t="s">
        <v>248</v>
      </c>
      <c r="I53" s="20">
        <v>399</v>
      </c>
      <c r="J53" s="13">
        <f t="shared" si="0"/>
        <v>399</v>
      </c>
      <c r="K53" s="21" t="s">
        <v>2049</v>
      </c>
      <c r="L53" s="455"/>
      <c r="M53" s="422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</row>
    <row r="54" spans="1:32" ht="15" customHeight="1">
      <c r="A54" s="454">
        <v>51</v>
      </c>
      <c r="B54" s="8" t="s">
        <v>2045</v>
      </c>
      <c r="C54" s="9">
        <v>1</v>
      </c>
      <c r="D54" s="10" t="s">
        <v>2072</v>
      </c>
      <c r="E54" s="8" t="s">
        <v>2073</v>
      </c>
      <c r="F54" s="8" t="s">
        <v>2048</v>
      </c>
      <c r="G54" s="9">
        <v>2024</v>
      </c>
      <c r="H54" s="8" t="s">
        <v>248</v>
      </c>
      <c r="I54" s="20">
        <v>349</v>
      </c>
      <c r="J54" s="13">
        <f t="shared" si="0"/>
        <v>349</v>
      </c>
      <c r="K54" s="21" t="s">
        <v>2049</v>
      </c>
      <c r="L54" s="455"/>
      <c r="M54" s="422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</row>
    <row r="55" spans="1:32" ht="15" customHeight="1">
      <c r="A55" s="454">
        <v>52</v>
      </c>
      <c r="B55" s="8" t="s">
        <v>2045</v>
      </c>
      <c r="C55" s="9">
        <v>1</v>
      </c>
      <c r="D55" s="10" t="s">
        <v>2074</v>
      </c>
      <c r="E55" s="8" t="s">
        <v>2075</v>
      </c>
      <c r="F55" s="8" t="s">
        <v>2048</v>
      </c>
      <c r="G55" s="9">
        <v>2024</v>
      </c>
      <c r="H55" s="8" t="s">
        <v>248</v>
      </c>
      <c r="I55" s="20">
        <v>349</v>
      </c>
      <c r="J55" s="13">
        <f t="shared" si="0"/>
        <v>349</v>
      </c>
      <c r="K55" s="21" t="s">
        <v>2049</v>
      </c>
      <c r="L55" s="455"/>
      <c r="M55" s="422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</row>
    <row r="56" spans="1:32" ht="15" customHeight="1">
      <c r="A56" s="454">
        <v>53</v>
      </c>
      <c r="B56" s="8" t="s">
        <v>2045</v>
      </c>
      <c r="C56" s="9">
        <v>1</v>
      </c>
      <c r="D56" s="10" t="s">
        <v>2076</v>
      </c>
      <c r="E56" s="8" t="s">
        <v>2077</v>
      </c>
      <c r="F56" s="8" t="s">
        <v>2048</v>
      </c>
      <c r="G56" s="9">
        <v>2024</v>
      </c>
      <c r="H56" s="8" t="s">
        <v>248</v>
      </c>
      <c r="I56" s="20">
        <v>349</v>
      </c>
      <c r="J56" s="13">
        <f t="shared" si="0"/>
        <v>349</v>
      </c>
      <c r="K56" s="21" t="s">
        <v>2049</v>
      </c>
      <c r="L56" s="455"/>
      <c r="M56" s="422"/>
      <c r="N56" s="420"/>
      <c r="O56" s="420"/>
      <c r="P56" s="420"/>
      <c r="Q56" s="420"/>
      <c r="R56" s="420"/>
      <c r="S56" s="420"/>
      <c r="T56" s="420"/>
      <c r="U56" s="420"/>
      <c r="V56" s="420"/>
      <c r="W56" s="420"/>
      <c r="X56" s="420"/>
      <c r="Y56" s="420"/>
      <c r="Z56" s="420"/>
      <c r="AA56" s="420"/>
      <c r="AB56" s="420"/>
      <c r="AC56" s="420"/>
      <c r="AD56" s="420"/>
      <c r="AE56" s="420"/>
      <c r="AF56" s="420"/>
    </row>
    <row r="57" spans="1:32" ht="15" customHeight="1">
      <c r="A57" s="454">
        <v>54</v>
      </c>
      <c r="B57" s="8" t="s">
        <v>2045</v>
      </c>
      <c r="C57" s="9">
        <v>1</v>
      </c>
      <c r="D57" s="10" t="s">
        <v>2078</v>
      </c>
      <c r="E57" s="8" t="s">
        <v>1981</v>
      </c>
      <c r="F57" s="8" t="s">
        <v>2048</v>
      </c>
      <c r="G57" s="9">
        <v>2024</v>
      </c>
      <c r="H57" s="8" t="s">
        <v>248</v>
      </c>
      <c r="I57" s="20">
        <v>349</v>
      </c>
      <c r="J57" s="13">
        <f t="shared" si="0"/>
        <v>349</v>
      </c>
      <c r="K57" s="21" t="s">
        <v>2049</v>
      </c>
      <c r="L57" s="455"/>
      <c r="M57" s="422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  <c r="AD57" s="420"/>
      <c r="AE57" s="420"/>
      <c r="AF57" s="420"/>
    </row>
    <row r="58" spans="1:32" ht="15" customHeight="1">
      <c r="A58" s="454">
        <v>55</v>
      </c>
      <c r="B58" s="8" t="s">
        <v>2045</v>
      </c>
      <c r="C58" s="9">
        <v>1</v>
      </c>
      <c r="D58" s="10" t="s">
        <v>2079</v>
      </c>
      <c r="E58" s="8" t="s">
        <v>2080</v>
      </c>
      <c r="F58" s="8" t="s">
        <v>2048</v>
      </c>
      <c r="G58" s="9">
        <v>2024</v>
      </c>
      <c r="H58" s="8" t="s">
        <v>248</v>
      </c>
      <c r="I58" s="20">
        <v>339</v>
      </c>
      <c r="J58" s="13">
        <f t="shared" si="0"/>
        <v>339</v>
      </c>
      <c r="K58" s="21" t="s">
        <v>2049</v>
      </c>
      <c r="L58" s="455"/>
      <c r="M58" s="422"/>
      <c r="N58" s="420"/>
      <c r="O58" s="420"/>
      <c r="P58" s="420"/>
      <c r="Q58" s="420"/>
      <c r="R58" s="420"/>
      <c r="S58" s="420"/>
      <c r="T58" s="420"/>
      <c r="U58" s="420"/>
      <c r="V58" s="420"/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</row>
    <row r="59" spans="1:32" ht="15" customHeight="1">
      <c r="A59" s="454">
        <v>56</v>
      </c>
      <c r="B59" s="8" t="s">
        <v>2045</v>
      </c>
      <c r="C59" s="9">
        <v>1</v>
      </c>
      <c r="D59" s="10" t="s">
        <v>2081</v>
      </c>
      <c r="E59" s="8" t="s">
        <v>2082</v>
      </c>
      <c r="F59" s="8" t="s">
        <v>2048</v>
      </c>
      <c r="G59" s="9">
        <v>2024</v>
      </c>
      <c r="H59" s="8" t="s">
        <v>248</v>
      </c>
      <c r="I59" s="20">
        <v>339</v>
      </c>
      <c r="J59" s="13">
        <f t="shared" si="0"/>
        <v>339</v>
      </c>
      <c r="K59" s="21" t="s">
        <v>2049</v>
      </c>
      <c r="L59" s="455"/>
      <c r="M59" s="422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</row>
    <row r="60" spans="1:32" ht="15" customHeight="1">
      <c r="A60" s="454">
        <v>57</v>
      </c>
      <c r="B60" s="8" t="s">
        <v>2045</v>
      </c>
      <c r="C60" s="9">
        <v>1</v>
      </c>
      <c r="D60" s="10" t="s">
        <v>2083</v>
      </c>
      <c r="E60" s="8" t="s">
        <v>2084</v>
      </c>
      <c r="F60" s="8" t="s">
        <v>2048</v>
      </c>
      <c r="G60" s="9">
        <v>2024</v>
      </c>
      <c r="H60" s="8" t="s">
        <v>248</v>
      </c>
      <c r="I60" s="20">
        <v>339</v>
      </c>
      <c r="J60" s="13">
        <f t="shared" si="0"/>
        <v>339</v>
      </c>
      <c r="K60" s="21" t="s">
        <v>2049</v>
      </c>
      <c r="L60" s="455"/>
      <c r="M60" s="422"/>
      <c r="N60" s="420"/>
      <c r="O60" s="420"/>
      <c r="P60" s="420"/>
      <c r="Q60" s="420"/>
      <c r="R60" s="420"/>
      <c r="S60" s="420"/>
      <c r="T60" s="420"/>
      <c r="U60" s="420"/>
      <c r="V60" s="420"/>
      <c r="W60" s="420"/>
      <c r="X60" s="420"/>
      <c r="Y60" s="420"/>
      <c r="Z60" s="420"/>
      <c r="AA60" s="420"/>
      <c r="AB60" s="420"/>
      <c r="AC60" s="420"/>
      <c r="AD60" s="420"/>
      <c r="AE60" s="420"/>
      <c r="AF60" s="420"/>
    </row>
    <row r="61" spans="1:32" ht="15" customHeight="1">
      <c r="A61" s="454">
        <v>58</v>
      </c>
      <c r="B61" s="8" t="s">
        <v>2045</v>
      </c>
      <c r="C61" s="9">
        <v>1</v>
      </c>
      <c r="D61" s="10" t="s">
        <v>2085</v>
      </c>
      <c r="E61" s="8" t="s">
        <v>2086</v>
      </c>
      <c r="F61" s="8" t="s">
        <v>2048</v>
      </c>
      <c r="G61" s="9">
        <v>2024</v>
      </c>
      <c r="H61" s="8" t="s">
        <v>248</v>
      </c>
      <c r="I61" s="20">
        <v>329</v>
      </c>
      <c r="J61" s="13">
        <f t="shared" si="0"/>
        <v>329</v>
      </c>
      <c r="K61" s="21" t="s">
        <v>2049</v>
      </c>
      <c r="L61" s="455"/>
      <c r="M61" s="422"/>
      <c r="N61" s="420"/>
      <c r="O61" s="420"/>
      <c r="P61" s="420"/>
      <c r="Q61" s="420"/>
      <c r="R61" s="420"/>
      <c r="S61" s="420"/>
      <c r="T61" s="420"/>
      <c r="U61" s="420"/>
      <c r="V61" s="420"/>
      <c r="W61" s="420"/>
      <c r="X61" s="420"/>
      <c r="Y61" s="420"/>
      <c r="Z61" s="420"/>
      <c r="AA61" s="420"/>
      <c r="AB61" s="420"/>
      <c r="AC61" s="420"/>
      <c r="AD61" s="420"/>
      <c r="AE61" s="420"/>
      <c r="AF61" s="420"/>
    </row>
    <row r="62" spans="1:32" ht="15" customHeight="1">
      <c r="A62" s="454">
        <v>59</v>
      </c>
      <c r="B62" s="8" t="s">
        <v>2045</v>
      </c>
      <c r="C62" s="9">
        <v>1</v>
      </c>
      <c r="D62" s="10" t="s">
        <v>2087</v>
      </c>
      <c r="E62" s="8" t="s">
        <v>2088</v>
      </c>
      <c r="F62" s="8" t="s">
        <v>2048</v>
      </c>
      <c r="G62" s="9">
        <v>2024</v>
      </c>
      <c r="H62" s="8" t="s">
        <v>248</v>
      </c>
      <c r="I62" s="20">
        <v>319</v>
      </c>
      <c r="J62" s="13">
        <f t="shared" si="0"/>
        <v>319</v>
      </c>
      <c r="K62" s="21" t="s">
        <v>2049</v>
      </c>
      <c r="L62" s="455"/>
      <c r="M62" s="422"/>
      <c r="N62" s="420"/>
      <c r="O62" s="420"/>
      <c r="P62" s="420"/>
      <c r="Q62" s="420"/>
      <c r="R62" s="420"/>
      <c r="S62" s="420"/>
      <c r="T62" s="420"/>
      <c r="U62" s="420"/>
      <c r="V62" s="420"/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</row>
    <row r="63" spans="1:32" ht="15" customHeight="1">
      <c r="A63" s="454">
        <v>60</v>
      </c>
      <c r="B63" s="8" t="s">
        <v>2045</v>
      </c>
      <c r="C63" s="9">
        <v>1</v>
      </c>
      <c r="D63" s="10" t="s">
        <v>2089</v>
      </c>
      <c r="E63" s="8" t="s">
        <v>2090</v>
      </c>
      <c r="F63" s="8" t="s">
        <v>2048</v>
      </c>
      <c r="G63" s="9">
        <v>2024</v>
      </c>
      <c r="H63" s="8" t="s">
        <v>248</v>
      </c>
      <c r="I63" s="20">
        <v>319</v>
      </c>
      <c r="J63" s="13">
        <f t="shared" si="0"/>
        <v>319</v>
      </c>
      <c r="K63" s="21" t="s">
        <v>2049</v>
      </c>
      <c r="L63" s="455"/>
      <c r="M63" s="422"/>
      <c r="N63" s="420"/>
      <c r="O63" s="420"/>
      <c r="P63" s="420"/>
      <c r="Q63" s="420"/>
      <c r="R63" s="420"/>
      <c r="S63" s="420"/>
      <c r="T63" s="420"/>
      <c r="U63" s="420"/>
      <c r="V63" s="420"/>
      <c r="W63" s="420"/>
      <c r="X63" s="420"/>
      <c r="Y63" s="420"/>
      <c r="Z63" s="420"/>
      <c r="AA63" s="420"/>
      <c r="AB63" s="420"/>
      <c r="AC63" s="420"/>
      <c r="AD63" s="420"/>
      <c r="AE63" s="420"/>
      <c r="AF63" s="420"/>
    </row>
    <row r="64" spans="1:32" ht="15" customHeight="1">
      <c r="A64" s="454">
        <v>61</v>
      </c>
      <c r="B64" s="8" t="s">
        <v>2045</v>
      </c>
      <c r="C64" s="9">
        <v>1</v>
      </c>
      <c r="D64" s="10" t="s">
        <v>2091</v>
      </c>
      <c r="E64" s="8" t="s">
        <v>2092</v>
      </c>
      <c r="F64" s="8" t="s">
        <v>2048</v>
      </c>
      <c r="G64" s="9">
        <v>2024</v>
      </c>
      <c r="H64" s="8" t="s">
        <v>248</v>
      </c>
      <c r="I64" s="20">
        <v>289</v>
      </c>
      <c r="J64" s="13">
        <f t="shared" si="0"/>
        <v>289</v>
      </c>
      <c r="K64" s="21" t="s">
        <v>2049</v>
      </c>
      <c r="L64" s="455"/>
      <c r="M64" s="422"/>
      <c r="N64" s="420"/>
      <c r="O64" s="420"/>
      <c r="P64" s="420"/>
      <c r="Q64" s="420"/>
      <c r="R64" s="420"/>
      <c r="S64" s="420"/>
      <c r="T64" s="420"/>
      <c r="U64" s="420"/>
      <c r="V64" s="420"/>
      <c r="W64" s="420"/>
      <c r="X64" s="420"/>
      <c r="Y64" s="420"/>
      <c r="Z64" s="420"/>
      <c r="AA64" s="420"/>
      <c r="AB64" s="420"/>
      <c r="AC64" s="420"/>
      <c r="AD64" s="420"/>
      <c r="AE64" s="420"/>
      <c r="AF64" s="420"/>
    </row>
    <row r="65" spans="1:32" ht="15" customHeight="1">
      <c r="A65" s="454">
        <v>62</v>
      </c>
      <c r="B65" s="8" t="s">
        <v>2045</v>
      </c>
      <c r="C65" s="9">
        <v>1</v>
      </c>
      <c r="D65" s="10" t="s">
        <v>2093</v>
      </c>
      <c r="E65" s="8" t="s">
        <v>2094</v>
      </c>
      <c r="F65" s="8" t="s">
        <v>2048</v>
      </c>
      <c r="G65" s="9">
        <v>2024</v>
      </c>
      <c r="H65" s="8" t="s">
        <v>248</v>
      </c>
      <c r="I65" s="20">
        <v>279</v>
      </c>
      <c r="J65" s="13">
        <f t="shared" si="0"/>
        <v>279</v>
      </c>
      <c r="K65" s="21" t="s">
        <v>2049</v>
      </c>
      <c r="L65" s="455"/>
      <c r="M65" s="422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  <c r="Z65" s="420"/>
      <c r="AA65" s="420"/>
      <c r="AB65" s="420"/>
      <c r="AC65" s="420"/>
      <c r="AD65" s="420"/>
      <c r="AE65" s="420"/>
      <c r="AF65" s="420"/>
    </row>
    <row r="66" spans="1:32" ht="15" customHeight="1">
      <c r="A66" s="454">
        <v>63</v>
      </c>
      <c r="B66" s="8" t="s">
        <v>2045</v>
      </c>
      <c r="C66" s="9">
        <v>1</v>
      </c>
      <c r="D66" s="10" t="s">
        <v>2095</v>
      </c>
      <c r="E66" s="8" t="s">
        <v>2096</v>
      </c>
      <c r="F66" s="8" t="s">
        <v>2048</v>
      </c>
      <c r="G66" s="9">
        <v>2024</v>
      </c>
      <c r="H66" s="8" t="s">
        <v>248</v>
      </c>
      <c r="I66" s="20">
        <v>271</v>
      </c>
      <c r="J66" s="13">
        <f t="shared" si="0"/>
        <v>271</v>
      </c>
      <c r="K66" s="21" t="s">
        <v>2049</v>
      </c>
      <c r="L66" s="455"/>
      <c r="M66" s="422"/>
      <c r="N66" s="420"/>
      <c r="O66" s="420"/>
      <c r="P66" s="420"/>
      <c r="Q66" s="420"/>
      <c r="R66" s="420"/>
      <c r="S66" s="420"/>
      <c r="T66" s="420"/>
      <c r="U66" s="420"/>
      <c r="V66" s="420"/>
      <c r="W66" s="420"/>
      <c r="X66" s="420"/>
      <c r="Y66" s="420"/>
      <c r="Z66" s="420"/>
      <c r="AA66" s="420"/>
      <c r="AB66" s="420"/>
      <c r="AC66" s="420"/>
      <c r="AD66" s="420"/>
      <c r="AE66" s="420"/>
      <c r="AF66" s="420"/>
    </row>
    <row r="67" spans="1:32" ht="15" customHeight="1">
      <c r="A67" s="454">
        <v>64</v>
      </c>
      <c r="B67" s="8" t="s">
        <v>2045</v>
      </c>
      <c r="C67" s="9">
        <v>1</v>
      </c>
      <c r="D67" s="10" t="s">
        <v>2097</v>
      </c>
      <c r="E67" s="8" t="s">
        <v>2098</v>
      </c>
      <c r="F67" s="8" t="s">
        <v>2048</v>
      </c>
      <c r="G67" s="9">
        <v>2024</v>
      </c>
      <c r="H67" s="8" t="s">
        <v>248</v>
      </c>
      <c r="I67" s="20">
        <v>249</v>
      </c>
      <c r="J67" s="13">
        <f t="shared" si="0"/>
        <v>249</v>
      </c>
      <c r="K67" s="21" t="s">
        <v>2049</v>
      </c>
      <c r="L67" s="455"/>
      <c r="M67" s="422"/>
      <c r="N67" s="420"/>
      <c r="O67" s="420"/>
      <c r="P67" s="420"/>
      <c r="Q67" s="420"/>
      <c r="R67" s="420"/>
      <c r="S67" s="420"/>
      <c r="T67" s="420"/>
      <c r="U67" s="420"/>
      <c r="V67" s="420"/>
      <c r="W67" s="420"/>
      <c r="X67" s="420"/>
      <c r="Y67" s="420"/>
      <c r="Z67" s="420"/>
      <c r="AA67" s="420"/>
      <c r="AB67" s="420"/>
      <c r="AC67" s="420"/>
      <c r="AD67" s="420"/>
      <c r="AE67" s="420"/>
      <c r="AF67" s="420"/>
    </row>
    <row r="68" spans="1:32" ht="15" customHeight="1">
      <c r="A68" s="454">
        <v>65</v>
      </c>
      <c r="B68" s="8" t="s">
        <v>2045</v>
      </c>
      <c r="C68" s="9">
        <v>1</v>
      </c>
      <c r="D68" s="10" t="s">
        <v>2099</v>
      </c>
      <c r="E68" s="8" t="s">
        <v>2100</v>
      </c>
      <c r="F68" s="8" t="s">
        <v>2048</v>
      </c>
      <c r="G68" s="9">
        <v>2024</v>
      </c>
      <c r="H68" s="8" t="s">
        <v>248</v>
      </c>
      <c r="I68" s="20">
        <v>249</v>
      </c>
      <c r="J68" s="13">
        <f t="shared" si="0"/>
        <v>249</v>
      </c>
      <c r="K68" s="21" t="s">
        <v>2049</v>
      </c>
      <c r="L68" s="455"/>
      <c r="M68" s="422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</row>
    <row r="69" spans="1:32" ht="15" customHeight="1">
      <c r="A69" s="454">
        <v>66</v>
      </c>
      <c r="B69" s="8" t="s">
        <v>2045</v>
      </c>
      <c r="C69" s="9">
        <v>1</v>
      </c>
      <c r="D69" s="10" t="s">
        <v>2101</v>
      </c>
      <c r="E69" s="8" t="s">
        <v>2102</v>
      </c>
      <c r="F69" s="8" t="s">
        <v>2048</v>
      </c>
      <c r="G69" s="9">
        <v>2024</v>
      </c>
      <c r="H69" s="8" t="s">
        <v>248</v>
      </c>
      <c r="I69" s="20">
        <v>229</v>
      </c>
      <c r="J69" s="13">
        <f t="shared" si="0"/>
        <v>229</v>
      </c>
      <c r="K69" s="21" t="s">
        <v>2049</v>
      </c>
      <c r="L69" s="455"/>
      <c r="M69" s="422"/>
      <c r="N69" s="420"/>
      <c r="O69" s="420"/>
      <c r="P69" s="420"/>
      <c r="Q69" s="420"/>
      <c r="R69" s="420"/>
      <c r="S69" s="420"/>
      <c r="T69" s="420"/>
      <c r="U69" s="420"/>
      <c r="V69" s="420"/>
      <c r="W69" s="420"/>
      <c r="X69" s="420"/>
      <c r="Y69" s="420"/>
      <c r="Z69" s="420"/>
      <c r="AA69" s="420"/>
      <c r="AB69" s="420"/>
      <c r="AC69" s="420"/>
      <c r="AD69" s="420"/>
      <c r="AE69" s="420"/>
      <c r="AF69" s="420"/>
    </row>
    <row r="70" spans="1:32" ht="15" customHeight="1">
      <c r="A70" s="454">
        <v>67</v>
      </c>
      <c r="B70" s="8" t="s">
        <v>2045</v>
      </c>
      <c r="C70" s="9">
        <v>1</v>
      </c>
      <c r="D70" s="10" t="s">
        <v>2103</v>
      </c>
      <c r="E70" s="8" t="s">
        <v>2104</v>
      </c>
      <c r="F70" s="8" t="s">
        <v>2048</v>
      </c>
      <c r="G70" s="9">
        <v>2024</v>
      </c>
      <c r="H70" s="8" t="s">
        <v>248</v>
      </c>
      <c r="I70" s="20">
        <v>229</v>
      </c>
      <c r="J70" s="13">
        <f t="shared" si="0"/>
        <v>229</v>
      </c>
      <c r="K70" s="21" t="s">
        <v>2049</v>
      </c>
      <c r="L70" s="455"/>
      <c r="M70" s="422"/>
      <c r="N70" s="420"/>
      <c r="O70" s="420"/>
      <c r="P70" s="420"/>
      <c r="Q70" s="420"/>
      <c r="R70" s="420"/>
      <c r="S70" s="420"/>
      <c r="T70" s="420"/>
      <c r="U70" s="420"/>
      <c r="V70" s="420"/>
      <c r="W70" s="420"/>
      <c r="X70" s="420"/>
      <c r="Y70" s="420"/>
      <c r="Z70" s="420"/>
      <c r="AA70" s="420"/>
      <c r="AB70" s="420"/>
      <c r="AC70" s="420"/>
      <c r="AD70" s="420"/>
      <c r="AE70" s="420"/>
      <c r="AF70" s="420"/>
    </row>
    <row r="71" spans="1:32" ht="15" customHeight="1">
      <c r="A71" s="454">
        <v>68</v>
      </c>
      <c r="B71" s="8" t="s">
        <v>2045</v>
      </c>
      <c r="C71" s="9">
        <v>1</v>
      </c>
      <c r="D71" s="10" t="s">
        <v>2105</v>
      </c>
      <c r="E71" s="8" t="s">
        <v>2106</v>
      </c>
      <c r="F71" s="8" t="s">
        <v>2048</v>
      </c>
      <c r="G71" s="9">
        <v>2024</v>
      </c>
      <c r="H71" s="8" t="s">
        <v>248</v>
      </c>
      <c r="I71" s="20">
        <v>209</v>
      </c>
      <c r="J71" s="13">
        <f t="shared" si="0"/>
        <v>209</v>
      </c>
      <c r="K71" s="21" t="s">
        <v>2049</v>
      </c>
      <c r="L71" s="455"/>
      <c r="M71" s="422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420"/>
      <c r="AB71" s="420"/>
      <c r="AC71" s="420"/>
      <c r="AD71" s="420"/>
      <c r="AE71" s="420"/>
      <c r="AF71" s="420"/>
    </row>
    <row r="72" spans="1:32" ht="15" customHeight="1">
      <c r="A72" s="454">
        <v>69</v>
      </c>
      <c r="B72" s="8" t="s">
        <v>2045</v>
      </c>
      <c r="C72" s="9">
        <v>1</v>
      </c>
      <c r="D72" s="10" t="s">
        <v>2107</v>
      </c>
      <c r="E72" s="8" t="s">
        <v>2108</v>
      </c>
      <c r="F72" s="8" t="s">
        <v>2048</v>
      </c>
      <c r="G72" s="9">
        <v>2024</v>
      </c>
      <c r="H72" s="8" t="s">
        <v>248</v>
      </c>
      <c r="I72" s="20">
        <v>189</v>
      </c>
      <c r="J72" s="13">
        <f t="shared" si="0"/>
        <v>189</v>
      </c>
      <c r="K72" s="21" t="s">
        <v>2049</v>
      </c>
      <c r="L72" s="455"/>
      <c r="M72" s="422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0"/>
      <c r="AC72" s="420"/>
      <c r="AD72" s="420"/>
      <c r="AE72" s="420"/>
      <c r="AF72" s="420"/>
    </row>
    <row r="73" spans="1:32" ht="15" customHeight="1">
      <c r="A73" s="454">
        <v>70</v>
      </c>
      <c r="B73" s="8" t="s">
        <v>2045</v>
      </c>
      <c r="C73" s="9">
        <v>1</v>
      </c>
      <c r="D73" s="10" t="s">
        <v>2109</v>
      </c>
      <c r="E73" s="8" t="s">
        <v>2110</v>
      </c>
      <c r="F73" s="8" t="s">
        <v>2048</v>
      </c>
      <c r="G73" s="9">
        <v>2024</v>
      </c>
      <c r="H73" s="8" t="s">
        <v>248</v>
      </c>
      <c r="I73" s="20">
        <v>179</v>
      </c>
      <c r="J73" s="13">
        <f t="shared" si="0"/>
        <v>179</v>
      </c>
      <c r="K73" s="21" t="s">
        <v>2049</v>
      </c>
      <c r="L73" s="455"/>
      <c r="M73" s="422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420"/>
      <c r="AB73" s="420"/>
      <c r="AC73" s="420"/>
      <c r="AD73" s="420"/>
      <c r="AE73" s="420"/>
      <c r="AF73" s="420"/>
    </row>
    <row r="74" spans="1:32" ht="15" customHeight="1">
      <c r="A74" s="454">
        <v>71</v>
      </c>
      <c r="B74" s="8" t="s">
        <v>2045</v>
      </c>
      <c r="C74" s="9">
        <v>1</v>
      </c>
      <c r="D74" s="10" t="s">
        <v>2111</v>
      </c>
      <c r="E74" s="8" t="s">
        <v>2112</v>
      </c>
      <c r="F74" s="8" t="s">
        <v>2048</v>
      </c>
      <c r="G74" s="9">
        <v>2024</v>
      </c>
      <c r="H74" s="8" t="s">
        <v>248</v>
      </c>
      <c r="I74" s="20">
        <v>169</v>
      </c>
      <c r="J74" s="13">
        <f t="shared" si="0"/>
        <v>169</v>
      </c>
      <c r="K74" s="21" t="s">
        <v>2049</v>
      </c>
      <c r="L74" s="455"/>
      <c r="M74" s="422"/>
      <c r="N74" s="420"/>
      <c r="O74" s="420"/>
      <c r="P74" s="420"/>
      <c r="Q74" s="420"/>
      <c r="R74" s="420"/>
      <c r="S74" s="420"/>
      <c r="T74" s="420"/>
      <c r="U74" s="420"/>
      <c r="V74" s="420"/>
      <c r="W74" s="420"/>
      <c r="X74" s="420"/>
      <c r="Y74" s="420"/>
      <c r="Z74" s="420"/>
      <c r="AA74" s="420"/>
      <c r="AB74" s="420"/>
      <c r="AC74" s="420"/>
      <c r="AD74" s="420"/>
      <c r="AE74" s="420"/>
      <c r="AF74" s="420"/>
    </row>
    <row r="75" spans="1:32" ht="15" customHeight="1">
      <c r="A75" s="454">
        <v>72</v>
      </c>
      <c r="B75" s="8" t="s">
        <v>2045</v>
      </c>
      <c r="C75" s="9">
        <v>1</v>
      </c>
      <c r="D75" s="10" t="s">
        <v>2113</v>
      </c>
      <c r="E75" s="8" t="s">
        <v>2114</v>
      </c>
      <c r="F75" s="8" t="s">
        <v>2048</v>
      </c>
      <c r="G75" s="9">
        <v>2024</v>
      </c>
      <c r="H75" s="8" t="s">
        <v>248</v>
      </c>
      <c r="I75" s="20">
        <v>159</v>
      </c>
      <c r="J75" s="13">
        <f t="shared" si="0"/>
        <v>159</v>
      </c>
      <c r="K75" s="21" t="s">
        <v>2049</v>
      </c>
      <c r="L75" s="455"/>
      <c r="M75" s="422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420"/>
      <c r="Z75" s="420"/>
      <c r="AA75" s="420"/>
      <c r="AB75" s="420"/>
      <c r="AC75" s="420"/>
      <c r="AD75" s="420"/>
      <c r="AE75" s="420"/>
      <c r="AF75" s="420"/>
    </row>
    <row r="76" spans="1:32" ht="15" customHeight="1">
      <c r="A76" s="454">
        <v>73</v>
      </c>
      <c r="B76" s="8" t="s">
        <v>2045</v>
      </c>
      <c r="C76" s="9">
        <v>1</v>
      </c>
      <c r="D76" s="10" t="s">
        <v>2115</v>
      </c>
      <c r="E76" s="8" t="s">
        <v>2116</v>
      </c>
      <c r="F76" s="8" t="s">
        <v>2048</v>
      </c>
      <c r="G76" s="9">
        <v>2023</v>
      </c>
      <c r="H76" s="8" t="s">
        <v>248</v>
      </c>
      <c r="I76" s="20">
        <v>159</v>
      </c>
      <c r="J76" s="13">
        <f t="shared" si="0"/>
        <v>159</v>
      </c>
      <c r="K76" s="21" t="s">
        <v>2049</v>
      </c>
      <c r="L76" s="455"/>
      <c r="M76" s="422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0"/>
      <c r="Y76" s="420"/>
      <c r="Z76" s="420"/>
      <c r="AA76" s="420"/>
      <c r="AB76" s="420"/>
      <c r="AC76" s="420"/>
      <c r="AD76" s="420"/>
      <c r="AE76" s="420"/>
      <c r="AF76" s="420"/>
    </row>
    <row r="77" spans="1:32" ht="15" customHeight="1">
      <c r="A77" s="454">
        <v>74</v>
      </c>
      <c r="B77" s="8" t="s">
        <v>2045</v>
      </c>
      <c r="C77" s="9">
        <v>1</v>
      </c>
      <c r="D77" s="10" t="s">
        <v>2117</v>
      </c>
      <c r="E77" s="8" t="s">
        <v>2118</v>
      </c>
      <c r="F77" s="8" t="s">
        <v>2048</v>
      </c>
      <c r="G77" s="9">
        <v>2024</v>
      </c>
      <c r="H77" s="8" t="s">
        <v>248</v>
      </c>
      <c r="I77" s="20">
        <v>159</v>
      </c>
      <c r="J77" s="13">
        <f t="shared" si="0"/>
        <v>159</v>
      </c>
      <c r="K77" s="21" t="s">
        <v>2049</v>
      </c>
      <c r="L77" s="455"/>
      <c r="M77" s="422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0"/>
      <c r="Y77" s="420"/>
      <c r="Z77" s="420"/>
      <c r="AA77" s="420"/>
      <c r="AB77" s="420"/>
      <c r="AC77" s="420"/>
      <c r="AD77" s="420"/>
      <c r="AE77" s="420"/>
      <c r="AF77" s="420"/>
    </row>
    <row r="78" spans="1:32" ht="15" customHeight="1">
      <c r="A78" s="454">
        <v>75</v>
      </c>
      <c r="B78" s="8" t="s">
        <v>2045</v>
      </c>
      <c r="C78" s="9">
        <v>1</v>
      </c>
      <c r="D78" s="10" t="s">
        <v>2119</v>
      </c>
      <c r="E78" s="8" t="s">
        <v>2120</v>
      </c>
      <c r="F78" s="8" t="s">
        <v>2048</v>
      </c>
      <c r="G78" s="9">
        <v>2024</v>
      </c>
      <c r="H78" s="8" t="s">
        <v>248</v>
      </c>
      <c r="I78" s="20">
        <v>159</v>
      </c>
      <c r="J78" s="13">
        <f t="shared" si="0"/>
        <v>159</v>
      </c>
      <c r="K78" s="21" t="s">
        <v>2049</v>
      </c>
      <c r="L78" s="455"/>
      <c r="M78" s="422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  <c r="Y78" s="420"/>
      <c r="Z78" s="420"/>
      <c r="AA78" s="420"/>
      <c r="AB78" s="420"/>
      <c r="AC78" s="420"/>
      <c r="AD78" s="420"/>
      <c r="AE78" s="420"/>
      <c r="AF78" s="420"/>
    </row>
    <row r="79" spans="1:32" ht="15" customHeight="1">
      <c r="A79" s="454">
        <v>76</v>
      </c>
      <c r="B79" s="8" t="s">
        <v>2045</v>
      </c>
      <c r="C79" s="9">
        <v>1</v>
      </c>
      <c r="D79" s="10" t="s">
        <v>2121</v>
      </c>
      <c r="E79" s="8" t="s">
        <v>2122</v>
      </c>
      <c r="F79" s="8" t="s">
        <v>2048</v>
      </c>
      <c r="G79" s="9">
        <v>2024</v>
      </c>
      <c r="H79" s="8" t="s">
        <v>248</v>
      </c>
      <c r="I79" s="20">
        <v>159</v>
      </c>
      <c r="J79" s="13">
        <f t="shared" si="0"/>
        <v>159</v>
      </c>
      <c r="K79" s="21" t="s">
        <v>2049</v>
      </c>
      <c r="L79" s="455"/>
      <c r="M79" s="422"/>
      <c r="N79" s="420"/>
      <c r="O79" s="420"/>
      <c r="P79" s="420"/>
      <c r="Q79" s="420"/>
      <c r="R79" s="420"/>
      <c r="S79" s="420"/>
      <c r="T79" s="420"/>
      <c r="U79" s="420"/>
      <c r="V79" s="420"/>
      <c r="W79" s="420"/>
      <c r="X79" s="420"/>
      <c r="Y79" s="420"/>
      <c r="Z79" s="420"/>
      <c r="AA79" s="420"/>
      <c r="AB79" s="420"/>
      <c r="AC79" s="420"/>
      <c r="AD79" s="420"/>
      <c r="AE79" s="420"/>
      <c r="AF79" s="420"/>
    </row>
    <row r="80" spans="1:32" ht="15" customHeight="1">
      <c r="A80" s="454">
        <v>77</v>
      </c>
      <c r="B80" s="8" t="s">
        <v>2045</v>
      </c>
      <c r="C80" s="9">
        <v>1</v>
      </c>
      <c r="D80" s="10" t="s">
        <v>2123</v>
      </c>
      <c r="E80" s="8" t="s">
        <v>2124</v>
      </c>
      <c r="F80" s="8" t="s">
        <v>2048</v>
      </c>
      <c r="G80" s="9">
        <v>2024</v>
      </c>
      <c r="H80" s="8" t="s">
        <v>248</v>
      </c>
      <c r="I80" s="20">
        <v>149</v>
      </c>
      <c r="J80" s="13">
        <f t="shared" si="0"/>
        <v>149</v>
      </c>
      <c r="K80" s="21" t="s">
        <v>2049</v>
      </c>
      <c r="L80" s="455"/>
      <c r="M80" s="422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  <c r="Z80" s="420"/>
      <c r="AA80" s="420"/>
      <c r="AB80" s="420"/>
      <c r="AC80" s="420"/>
      <c r="AD80" s="420"/>
      <c r="AE80" s="420"/>
      <c r="AF80" s="420"/>
    </row>
    <row r="81" spans="1:32" ht="15" customHeight="1">
      <c r="A81" s="454">
        <v>78</v>
      </c>
      <c r="B81" s="8" t="s">
        <v>2045</v>
      </c>
      <c r="C81" s="9">
        <v>1</v>
      </c>
      <c r="D81" s="10" t="s">
        <v>2125</v>
      </c>
      <c r="E81" s="8" t="s">
        <v>2126</v>
      </c>
      <c r="F81" s="8" t="s">
        <v>2048</v>
      </c>
      <c r="G81" s="9">
        <v>2024</v>
      </c>
      <c r="H81" s="8" t="s">
        <v>248</v>
      </c>
      <c r="I81" s="20">
        <v>149</v>
      </c>
      <c r="J81" s="13">
        <f t="shared" si="0"/>
        <v>149</v>
      </c>
      <c r="K81" s="21" t="s">
        <v>2049</v>
      </c>
      <c r="L81" s="455"/>
      <c r="M81" s="422"/>
      <c r="N81" s="420"/>
      <c r="O81" s="420"/>
      <c r="P81" s="420"/>
      <c r="Q81" s="420"/>
      <c r="R81" s="420"/>
      <c r="S81" s="420"/>
      <c r="T81" s="420"/>
      <c r="U81" s="420"/>
      <c r="V81" s="420"/>
      <c r="W81" s="420"/>
      <c r="X81" s="420"/>
      <c r="Y81" s="420"/>
      <c r="Z81" s="420"/>
      <c r="AA81" s="420"/>
      <c r="AB81" s="420"/>
      <c r="AC81" s="420"/>
      <c r="AD81" s="420"/>
      <c r="AE81" s="420"/>
      <c r="AF81" s="420"/>
    </row>
    <row r="82" spans="1:32" ht="15" customHeight="1">
      <c r="A82" s="454">
        <v>79</v>
      </c>
      <c r="B82" s="8" t="s">
        <v>2045</v>
      </c>
      <c r="C82" s="9">
        <v>1</v>
      </c>
      <c r="D82" s="10" t="s">
        <v>2127</v>
      </c>
      <c r="E82" s="8" t="s">
        <v>2128</v>
      </c>
      <c r="F82" s="8" t="s">
        <v>2048</v>
      </c>
      <c r="G82" s="9">
        <v>2024</v>
      </c>
      <c r="H82" s="8" t="s">
        <v>248</v>
      </c>
      <c r="I82" s="20">
        <v>141</v>
      </c>
      <c r="J82" s="13">
        <f t="shared" si="0"/>
        <v>141</v>
      </c>
      <c r="K82" s="21" t="s">
        <v>2049</v>
      </c>
      <c r="L82" s="455"/>
      <c r="M82" s="422"/>
      <c r="N82" s="420"/>
      <c r="O82" s="420"/>
      <c r="P82" s="420"/>
      <c r="Q82" s="420"/>
      <c r="R82" s="420"/>
      <c r="S82" s="420"/>
      <c r="T82" s="420"/>
      <c r="U82" s="420"/>
      <c r="V82" s="420"/>
      <c r="W82" s="420"/>
      <c r="X82" s="420"/>
      <c r="Y82" s="420"/>
      <c r="Z82" s="420"/>
      <c r="AA82" s="420"/>
      <c r="AB82" s="420"/>
      <c r="AC82" s="420"/>
      <c r="AD82" s="420"/>
      <c r="AE82" s="420"/>
      <c r="AF82" s="420"/>
    </row>
    <row r="83" spans="1:32" ht="15" customHeight="1">
      <c r="A83" s="454">
        <v>80</v>
      </c>
      <c r="B83" s="8" t="s">
        <v>2045</v>
      </c>
      <c r="C83" s="9">
        <v>1</v>
      </c>
      <c r="D83" s="10" t="s">
        <v>2129</v>
      </c>
      <c r="E83" s="8" t="s">
        <v>2130</v>
      </c>
      <c r="F83" s="8" t="s">
        <v>2048</v>
      </c>
      <c r="G83" s="9">
        <v>2023</v>
      </c>
      <c r="H83" s="8" t="s">
        <v>248</v>
      </c>
      <c r="I83" s="20">
        <v>141</v>
      </c>
      <c r="J83" s="13">
        <f t="shared" si="0"/>
        <v>141</v>
      </c>
      <c r="K83" s="21" t="s">
        <v>2049</v>
      </c>
      <c r="L83" s="455"/>
      <c r="M83" s="422"/>
      <c r="N83" s="420"/>
      <c r="O83" s="420"/>
      <c r="P83" s="420"/>
      <c r="Q83" s="420"/>
      <c r="R83" s="420"/>
      <c r="S83" s="420"/>
      <c r="T83" s="420"/>
      <c r="U83" s="420"/>
      <c r="V83" s="420"/>
      <c r="W83" s="420"/>
      <c r="X83" s="420"/>
      <c r="Y83" s="420"/>
      <c r="Z83" s="420"/>
      <c r="AA83" s="420"/>
      <c r="AB83" s="420"/>
      <c r="AC83" s="420"/>
      <c r="AD83" s="420"/>
      <c r="AE83" s="420"/>
      <c r="AF83" s="420"/>
    </row>
    <row r="84" spans="1:32" ht="15" customHeight="1">
      <c r="A84" s="454">
        <v>81</v>
      </c>
      <c r="B84" s="8" t="s">
        <v>2045</v>
      </c>
      <c r="C84" s="9">
        <v>1</v>
      </c>
      <c r="D84" s="10" t="s">
        <v>2131</v>
      </c>
      <c r="E84" s="8" t="s">
        <v>2132</v>
      </c>
      <c r="F84" s="8" t="s">
        <v>2048</v>
      </c>
      <c r="G84" s="9">
        <v>2024</v>
      </c>
      <c r="H84" s="8" t="s">
        <v>248</v>
      </c>
      <c r="I84" s="20">
        <v>139</v>
      </c>
      <c r="J84" s="13">
        <f t="shared" si="0"/>
        <v>139</v>
      </c>
      <c r="K84" s="21" t="s">
        <v>2049</v>
      </c>
      <c r="L84" s="455"/>
      <c r="M84" s="422"/>
      <c r="N84" s="420"/>
      <c r="O84" s="420"/>
      <c r="P84" s="420"/>
      <c r="Q84" s="420"/>
      <c r="R84" s="420"/>
      <c r="S84" s="420"/>
      <c r="T84" s="420"/>
      <c r="U84" s="420"/>
      <c r="V84" s="420"/>
      <c r="W84" s="420"/>
      <c r="X84" s="420"/>
      <c r="Y84" s="420"/>
      <c r="Z84" s="420"/>
      <c r="AA84" s="420"/>
      <c r="AB84" s="420"/>
      <c r="AC84" s="420"/>
      <c r="AD84" s="420"/>
      <c r="AE84" s="420"/>
      <c r="AF84" s="420"/>
    </row>
    <row r="85" spans="1:32" ht="15" customHeight="1">
      <c r="A85" s="454">
        <v>82</v>
      </c>
      <c r="B85" s="8" t="s">
        <v>2045</v>
      </c>
      <c r="C85" s="9">
        <v>1</v>
      </c>
      <c r="D85" s="10" t="s">
        <v>2133</v>
      </c>
      <c r="E85" s="8" t="s">
        <v>2100</v>
      </c>
      <c r="F85" s="8" t="s">
        <v>2048</v>
      </c>
      <c r="G85" s="9">
        <v>2024</v>
      </c>
      <c r="H85" s="8" t="s">
        <v>248</v>
      </c>
      <c r="I85" s="20">
        <v>129</v>
      </c>
      <c r="J85" s="13">
        <f t="shared" si="0"/>
        <v>129</v>
      </c>
      <c r="K85" s="21" t="s">
        <v>2049</v>
      </c>
      <c r="L85" s="455"/>
      <c r="M85" s="422"/>
      <c r="N85" s="420"/>
      <c r="O85" s="420"/>
      <c r="P85" s="420"/>
      <c r="Q85" s="420"/>
      <c r="R85" s="420"/>
      <c r="S85" s="420"/>
      <c r="T85" s="420"/>
      <c r="U85" s="420"/>
      <c r="V85" s="420"/>
      <c r="W85" s="420"/>
      <c r="X85" s="420"/>
      <c r="Y85" s="420"/>
      <c r="Z85" s="420"/>
      <c r="AA85" s="420"/>
      <c r="AB85" s="420"/>
      <c r="AC85" s="420"/>
      <c r="AD85" s="420"/>
      <c r="AE85" s="420"/>
      <c r="AF85" s="420"/>
    </row>
    <row r="86" spans="1:32" ht="15" customHeight="1">
      <c r="A86" s="456"/>
      <c r="B86" s="457"/>
      <c r="C86" s="457"/>
      <c r="D86" s="457"/>
      <c r="E86" s="457"/>
      <c r="F86" s="457"/>
      <c r="G86" s="457"/>
      <c r="H86" s="457"/>
      <c r="I86" s="457"/>
      <c r="J86" s="457"/>
      <c r="K86" s="457"/>
      <c r="L86" s="458"/>
      <c r="M86" s="422"/>
      <c r="N86" s="420"/>
      <c r="O86" s="420"/>
      <c r="P86" s="420"/>
      <c r="Q86" s="420"/>
      <c r="R86" s="420"/>
      <c r="S86" s="420"/>
      <c r="T86" s="420"/>
      <c r="U86" s="420"/>
      <c r="V86" s="420"/>
      <c r="W86" s="420"/>
      <c r="X86" s="420"/>
      <c r="Y86" s="420"/>
      <c r="Z86" s="420"/>
      <c r="AA86" s="420"/>
      <c r="AB86" s="420"/>
      <c r="AC86" s="420"/>
      <c r="AD86" s="420"/>
      <c r="AE86" s="420"/>
      <c r="AF86" s="420"/>
    </row>
    <row r="87" spans="1:32" ht="15" customHeight="1">
      <c r="A87" s="459"/>
      <c r="B87" s="163"/>
      <c r="C87" s="163"/>
      <c r="D87" s="163"/>
      <c r="E87" s="163"/>
      <c r="F87" s="163"/>
      <c r="G87" s="163"/>
      <c r="H87" s="163"/>
      <c r="I87" s="163"/>
      <c r="J87" s="163"/>
      <c r="K87" s="162"/>
      <c r="L87" s="391"/>
      <c r="M87" s="422"/>
      <c r="N87" s="420"/>
      <c r="O87" s="420"/>
      <c r="P87" s="420"/>
      <c r="Q87" s="420"/>
      <c r="R87" s="420"/>
      <c r="S87" s="420"/>
      <c r="T87" s="420"/>
      <c r="U87" s="420"/>
      <c r="V87" s="420"/>
      <c r="W87" s="420"/>
      <c r="X87" s="420"/>
      <c r="Y87" s="420"/>
      <c r="Z87" s="420"/>
      <c r="AA87" s="420"/>
      <c r="AB87" s="420"/>
      <c r="AC87" s="420"/>
      <c r="AD87" s="420"/>
      <c r="AE87" s="420"/>
      <c r="AF87" s="420"/>
    </row>
    <row r="88" spans="1:32" ht="15" customHeight="1">
      <c r="A88" s="75" t="s">
        <v>238</v>
      </c>
      <c r="B88" s="75" t="s">
        <v>239</v>
      </c>
      <c r="C88" s="76"/>
      <c r="D88" s="77"/>
      <c r="E88" s="77"/>
      <c r="F88" s="77"/>
      <c r="G88" s="77"/>
      <c r="H88" s="77"/>
      <c r="I88" s="91"/>
      <c r="J88" s="135" t="s">
        <v>11</v>
      </c>
      <c r="K88" s="460">
        <f>SUM(J4:J86)</f>
        <v>32922</v>
      </c>
      <c r="L88" s="461"/>
      <c r="M88" s="422"/>
      <c r="N88" s="420"/>
      <c r="O88" s="420"/>
      <c r="P88" s="420"/>
      <c r="Q88" s="420"/>
      <c r="R88" s="420"/>
      <c r="S88" s="420"/>
      <c r="T88" s="420"/>
      <c r="U88" s="420"/>
      <c r="V88" s="420"/>
      <c r="W88" s="420"/>
      <c r="X88" s="420"/>
      <c r="Y88" s="420"/>
      <c r="Z88" s="420"/>
      <c r="AA88" s="420"/>
      <c r="AB88" s="420"/>
      <c r="AC88" s="420"/>
      <c r="AD88" s="420"/>
      <c r="AE88" s="420"/>
      <c r="AF88" s="420"/>
    </row>
    <row r="89" spans="1:32" ht="15" customHeight="1">
      <c r="A89" s="81">
        <f>A85</f>
        <v>82</v>
      </c>
      <c r="B89" s="137">
        <f>SUM(C4:C85)</f>
        <v>82</v>
      </c>
      <c r="C89" s="83" t="s">
        <v>240</v>
      </c>
      <c r="D89" s="65"/>
      <c r="E89" s="65"/>
      <c r="F89" s="65"/>
      <c r="G89" s="65"/>
      <c r="H89" s="65"/>
      <c r="I89" s="65"/>
      <c r="J89" s="65"/>
      <c r="K89" s="84"/>
      <c r="L89" s="434"/>
      <c r="M89" s="422"/>
      <c r="N89" s="420"/>
      <c r="O89" s="420"/>
      <c r="P89" s="420"/>
      <c r="Q89" s="420"/>
      <c r="R89" s="420"/>
      <c r="S89" s="420"/>
      <c r="T89" s="420"/>
      <c r="U89" s="420"/>
      <c r="V89" s="420"/>
      <c r="W89" s="420"/>
      <c r="X89" s="420"/>
      <c r="Y89" s="420"/>
      <c r="Z89" s="420"/>
      <c r="AA89" s="420"/>
      <c r="AB89" s="420"/>
      <c r="AC89" s="420"/>
      <c r="AD89" s="420"/>
      <c r="AE89" s="420"/>
      <c r="AF89" s="420"/>
    </row>
    <row r="90" spans="1:32" ht="15" customHeight="1">
      <c r="A90" s="86"/>
      <c r="B90" s="87"/>
      <c r="C90" s="87"/>
      <c r="D90" s="87"/>
      <c r="E90" s="88"/>
      <c r="G90" s="89" t="s">
        <v>238</v>
      </c>
      <c r="H90" s="89" t="s">
        <v>239</v>
      </c>
      <c r="I90" s="90"/>
      <c r="J90" s="77"/>
      <c r="K90" s="91"/>
      <c r="L90" s="436" t="s">
        <v>241</v>
      </c>
      <c r="M90" s="422"/>
      <c r="N90" s="420"/>
      <c r="O90" s="420"/>
      <c r="P90" s="420"/>
      <c r="Q90" s="420"/>
      <c r="R90" s="420"/>
      <c r="S90" s="420"/>
      <c r="T90" s="420"/>
      <c r="U90" s="420"/>
      <c r="V90" s="420"/>
      <c r="W90" s="420"/>
      <c r="X90" s="420"/>
      <c r="Y90" s="420"/>
      <c r="Z90" s="420"/>
      <c r="AA90" s="420"/>
      <c r="AB90" s="420"/>
      <c r="AC90" s="420"/>
      <c r="AD90" s="420"/>
      <c r="AE90" s="420"/>
      <c r="AF90" s="420"/>
    </row>
    <row r="91" spans="1:32" ht="15" customHeight="1">
      <c r="A91" s="437"/>
      <c r="B91" s="438"/>
      <c r="C91" s="438"/>
      <c r="D91" s="438"/>
      <c r="E91" s="439"/>
      <c r="F91" s="440"/>
      <c r="G91" s="462">
        <f t="shared" ref="G91:H91" si="1">A89</f>
        <v>82</v>
      </c>
      <c r="H91" s="463">
        <f t="shared" si="1"/>
        <v>82</v>
      </c>
      <c r="I91" s="405" t="s">
        <v>242</v>
      </c>
      <c r="J91" s="406"/>
      <c r="K91" s="407">
        <f>K88</f>
        <v>32922</v>
      </c>
      <c r="L91" s="444"/>
      <c r="M91" s="422"/>
      <c r="N91" s="420"/>
      <c r="O91" s="420"/>
      <c r="P91" s="420"/>
      <c r="Q91" s="420"/>
      <c r="R91" s="420"/>
      <c r="S91" s="420"/>
      <c r="T91" s="420"/>
      <c r="U91" s="420"/>
      <c r="V91" s="420"/>
      <c r="W91" s="420"/>
      <c r="X91" s="420"/>
      <c r="Y91" s="420"/>
      <c r="Z91" s="420"/>
      <c r="AA91" s="420"/>
      <c r="AB91" s="420"/>
      <c r="AC91" s="420"/>
      <c r="AD91" s="420"/>
      <c r="AE91" s="420"/>
      <c r="AF91" s="420"/>
    </row>
    <row r="92" spans="1:32" ht="15" customHeight="1">
      <c r="A92" s="447"/>
      <c r="B92" s="447"/>
      <c r="C92" s="447"/>
      <c r="D92" s="447"/>
      <c r="E92" s="447"/>
      <c r="F92" s="447"/>
      <c r="G92" s="447"/>
      <c r="H92" s="447"/>
      <c r="I92" s="447"/>
      <c r="J92" s="447"/>
      <c r="K92" s="447"/>
      <c r="L92" s="447"/>
      <c r="M92" s="420"/>
      <c r="N92" s="420"/>
      <c r="O92" s="420"/>
      <c r="P92" s="420"/>
      <c r="Q92" s="420"/>
      <c r="R92" s="420"/>
      <c r="S92" s="420"/>
      <c r="T92" s="420"/>
      <c r="U92" s="420"/>
      <c r="V92" s="420"/>
      <c r="W92" s="420"/>
      <c r="X92" s="420"/>
      <c r="Y92" s="420"/>
      <c r="Z92" s="420"/>
      <c r="AA92" s="420"/>
      <c r="AB92" s="420"/>
      <c r="AC92" s="420"/>
      <c r="AD92" s="420"/>
      <c r="AE92" s="420"/>
      <c r="AF92" s="420"/>
    </row>
    <row r="93" spans="1:32" ht="15" customHeight="1">
      <c r="A93" s="420"/>
      <c r="B93" s="420"/>
      <c r="C93" s="420"/>
      <c r="D93" s="420"/>
      <c r="E93" s="420"/>
      <c r="F93" s="420"/>
      <c r="G93" s="420"/>
      <c r="H93" s="420"/>
      <c r="I93" s="420"/>
      <c r="J93" s="420"/>
      <c r="K93" s="420"/>
      <c r="L93" s="420"/>
      <c r="M93" s="420"/>
      <c r="N93" s="420"/>
      <c r="O93" s="420"/>
      <c r="P93" s="420"/>
      <c r="Q93" s="420"/>
      <c r="R93" s="420"/>
      <c r="S93" s="420"/>
      <c r="T93" s="420"/>
      <c r="U93" s="420"/>
      <c r="V93" s="420"/>
      <c r="W93" s="420"/>
      <c r="X93" s="420"/>
      <c r="Y93" s="420"/>
      <c r="Z93" s="420"/>
      <c r="AA93" s="420"/>
      <c r="AB93" s="420"/>
      <c r="AC93" s="420"/>
      <c r="AD93" s="420"/>
      <c r="AE93" s="420"/>
      <c r="AF93" s="420"/>
    </row>
    <row r="94" spans="1:32" ht="15" customHeight="1">
      <c r="A94" s="420"/>
      <c r="B94" s="420"/>
      <c r="C94" s="420"/>
      <c r="D94" s="420"/>
      <c r="E94" s="420"/>
      <c r="F94" s="420"/>
      <c r="G94" s="420"/>
      <c r="H94" s="420"/>
      <c r="I94" s="420"/>
      <c r="J94" s="420"/>
      <c r="K94" s="420"/>
      <c r="L94" s="420"/>
      <c r="M94" s="420"/>
      <c r="N94" s="420"/>
      <c r="O94" s="420"/>
      <c r="P94" s="420"/>
      <c r="Q94" s="420"/>
      <c r="R94" s="420"/>
      <c r="S94" s="420"/>
      <c r="T94" s="420"/>
      <c r="U94" s="420"/>
      <c r="V94" s="420"/>
      <c r="W94" s="420"/>
      <c r="X94" s="420"/>
      <c r="Y94" s="420"/>
      <c r="Z94" s="420"/>
      <c r="AA94" s="420"/>
      <c r="AB94" s="420"/>
      <c r="AC94" s="420"/>
      <c r="AD94" s="420"/>
      <c r="AE94" s="420"/>
      <c r="AF94" s="420"/>
    </row>
    <row r="95" spans="1:32" ht="15" customHeight="1">
      <c r="A95" s="420"/>
      <c r="B95" s="420"/>
      <c r="C95" s="420"/>
      <c r="D95" s="420"/>
      <c r="E95" s="420"/>
      <c r="F95" s="420"/>
      <c r="G95" s="420"/>
      <c r="H95" s="420"/>
      <c r="I95" s="420"/>
      <c r="J95" s="420"/>
      <c r="K95" s="420"/>
      <c r="L95" s="420"/>
      <c r="M95" s="420"/>
      <c r="N95" s="420"/>
      <c r="O95" s="420"/>
      <c r="P95" s="420"/>
      <c r="Q95" s="420"/>
      <c r="R95" s="420"/>
      <c r="S95" s="420"/>
      <c r="T95" s="420"/>
      <c r="U95" s="420"/>
      <c r="V95" s="420"/>
      <c r="W95" s="420"/>
      <c r="X95" s="420"/>
      <c r="Y95" s="420"/>
      <c r="Z95" s="420"/>
      <c r="AA95" s="420"/>
      <c r="AB95" s="420"/>
      <c r="AC95" s="420"/>
      <c r="AD95" s="420"/>
      <c r="AE95" s="420"/>
      <c r="AF95" s="420"/>
    </row>
    <row r="96" spans="1:32" ht="15" customHeight="1">
      <c r="A96" s="420"/>
      <c r="B96" s="420"/>
      <c r="C96" s="420"/>
      <c r="D96" s="420"/>
      <c r="E96" s="420"/>
      <c r="F96" s="420"/>
      <c r="G96" s="420"/>
      <c r="H96" s="420"/>
      <c r="I96" s="420"/>
      <c r="J96" s="420"/>
      <c r="K96" s="420"/>
      <c r="L96" s="420"/>
      <c r="M96" s="420"/>
      <c r="N96" s="420"/>
      <c r="O96" s="420"/>
      <c r="P96" s="420"/>
      <c r="Q96" s="420"/>
      <c r="R96" s="420"/>
      <c r="S96" s="420"/>
      <c r="T96" s="420"/>
      <c r="U96" s="420"/>
      <c r="V96" s="420"/>
      <c r="W96" s="420"/>
      <c r="X96" s="420"/>
      <c r="Y96" s="420"/>
      <c r="Z96" s="420"/>
      <c r="AA96" s="420"/>
      <c r="AB96" s="420"/>
      <c r="AC96" s="420"/>
      <c r="AD96" s="420"/>
      <c r="AE96" s="420"/>
      <c r="AF96" s="420"/>
    </row>
    <row r="97" spans="1:32" ht="15" customHeight="1">
      <c r="A97" s="420"/>
      <c r="B97" s="420"/>
      <c r="C97" s="420"/>
      <c r="D97" s="420"/>
      <c r="E97" s="420"/>
      <c r="F97" s="420"/>
      <c r="G97" s="420"/>
      <c r="H97" s="420"/>
      <c r="I97" s="420"/>
      <c r="J97" s="420"/>
      <c r="K97" s="420"/>
      <c r="L97" s="420"/>
      <c r="M97" s="420"/>
      <c r="N97" s="420"/>
      <c r="O97" s="420"/>
      <c r="P97" s="420"/>
      <c r="Q97" s="420"/>
      <c r="R97" s="420"/>
      <c r="S97" s="420"/>
      <c r="T97" s="420"/>
      <c r="U97" s="420"/>
      <c r="V97" s="420"/>
      <c r="W97" s="420"/>
      <c r="X97" s="420"/>
      <c r="Y97" s="420"/>
      <c r="Z97" s="420"/>
      <c r="AA97" s="420"/>
      <c r="AB97" s="420"/>
      <c r="AC97" s="420"/>
      <c r="AD97" s="420"/>
      <c r="AE97" s="420"/>
      <c r="AF97" s="420"/>
    </row>
    <row r="98" spans="1:32" ht="15" customHeight="1">
      <c r="A98" s="420"/>
      <c r="B98" s="420"/>
      <c r="C98" s="420"/>
      <c r="D98" s="420"/>
      <c r="E98" s="420"/>
      <c r="F98" s="420"/>
      <c r="G98" s="420"/>
      <c r="H98" s="420"/>
      <c r="I98" s="420"/>
      <c r="J98" s="420"/>
      <c r="K98" s="420"/>
      <c r="L98" s="420"/>
      <c r="M98" s="420"/>
      <c r="N98" s="420"/>
      <c r="O98" s="420"/>
      <c r="P98" s="420"/>
      <c r="Q98" s="420"/>
      <c r="R98" s="420"/>
      <c r="S98" s="420"/>
      <c r="T98" s="420"/>
      <c r="U98" s="420"/>
      <c r="V98" s="420"/>
      <c r="W98" s="420"/>
      <c r="X98" s="420"/>
      <c r="Y98" s="420"/>
      <c r="Z98" s="420"/>
      <c r="AA98" s="420"/>
      <c r="AB98" s="420"/>
      <c r="AC98" s="420"/>
      <c r="AD98" s="420"/>
      <c r="AE98" s="420"/>
      <c r="AF98" s="420"/>
    </row>
    <row r="99" spans="1:32" ht="15" customHeight="1">
      <c r="A99" s="420"/>
      <c r="B99" s="420"/>
      <c r="C99" s="420"/>
      <c r="D99" s="420"/>
      <c r="E99" s="420"/>
      <c r="F99" s="420"/>
      <c r="G99" s="420"/>
      <c r="H99" s="420"/>
      <c r="I99" s="420"/>
      <c r="J99" s="420"/>
      <c r="K99" s="420"/>
      <c r="L99" s="420"/>
      <c r="M99" s="420"/>
      <c r="N99" s="420"/>
      <c r="O99" s="420"/>
      <c r="P99" s="420"/>
      <c r="Q99" s="420"/>
      <c r="R99" s="420"/>
      <c r="S99" s="420"/>
      <c r="T99" s="420"/>
      <c r="U99" s="420"/>
      <c r="V99" s="420"/>
      <c r="W99" s="420"/>
      <c r="X99" s="420"/>
      <c r="Y99" s="420"/>
      <c r="Z99" s="420"/>
      <c r="AA99" s="420"/>
      <c r="AB99" s="420"/>
      <c r="AC99" s="420"/>
      <c r="AD99" s="420"/>
      <c r="AE99" s="420"/>
      <c r="AF99" s="420"/>
    </row>
    <row r="100" spans="1:32" ht="15" customHeight="1">
      <c r="A100" s="420"/>
      <c r="B100" s="420"/>
      <c r="C100" s="420"/>
      <c r="D100" s="420"/>
      <c r="E100" s="420"/>
      <c r="F100" s="420"/>
      <c r="G100" s="420"/>
      <c r="H100" s="420"/>
      <c r="I100" s="420"/>
      <c r="J100" s="420"/>
      <c r="K100" s="420"/>
      <c r="L100" s="420"/>
      <c r="M100" s="420"/>
      <c r="N100" s="420"/>
      <c r="O100" s="420"/>
      <c r="P100" s="420"/>
      <c r="Q100" s="420"/>
      <c r="R100" s="420"/>
      <c r="S100" s="420"/>
      <c r="T100" s="420"/>
      <c r="U100" s="420"/>
      <c r="V100" s="420"/>
      <c r="W100" s="420"/>
      <c r="X100" s="420"/>
      <c r="Y100" s="420"/>
      <c r="Z100" s="420"/>
      <c r="AA100" s="420"/>
      <c r="AB100" s="420"/>
      <c r="AC100" s="420"/>
      <c r="AD100" s="420"/>
      <c r="AE100" s="420"/>
      <c r="AF100" s="420"/>
    </row>
    <row r="101" spans="1:32" ht="15" customHeight="1">
      <c r="A101" s="420"/>
      <c r="B101" s="420"/>
      <c r="C101" s="420"/>
      <c r="D101" s="420"/>
      <c r="E101" s="420"/>
      <c r="F101" s="420"/>
      <c r="G101" s="420"/>
      <c r="H101" s="420"/>
      <c r="I101" s="420"/>
      <c r="J101" s="420"/>
      <c r="K101" s="420"/>
      <c r="L101" s="420"/>
      <c r="M101" s="420"/>
      <c r="N101" s="420"/>
      <c r="O101" s="420"/>
      <c r="P101" s="420"/>
      <c r="Q101" s="420"/>
      <c r="R101" s="420"/>
      <c r="S101" s="420"/>
      <c r="T101" s="420"/>
      <c r="U101" s="420"/>
      <c r="V101" s="420"/>
      <c r="W101" s="420"/>
      <c r="X101" s="420"/>
      <c r="Y101" s="420"/>
      <c r="Z101" s="420"/>
      <c r="AA101" s="420"/>
      <c r="AB101" s="420"/>
      <c r="AC101" s="420"/>
      <c r="AD101" s="420"/>
      <c r="AE101" s="420"/>
      <c r="AF101" s="420"/>
    </row>
    <row r="102" spans="1:32" ht="15" customHeight="1">
      <c r="A102" s="420"/>
      <c r="B102" s="420"/>
      <c r="C102" s="420"/>
      <c r="D102" s="420"/>
      <c r="E102" s="420"/>
      <c r="F102" s="420"/>
      <c r="G102" s="420"/>
      <c r="H102" s="420"/>
      <c r="I102" s="420"/>
      <c r="J102" s="420"/>
      <c r="K102" s="420"/>
      <c r="L102" s="420"/>
      <c r="M102" s="420"/>
      <c r="N102" s="420"/>
      <c r="O102" s="420"/>
      <c r="P102" s="420"/>
      <c r="Q102" s="420"/>
      <c r="R102" s="420"/>
      <c r="S102" s="420"/>
      <c r="T102" s="420"/>
      <c r="U102" s="420"/>
      <c r="V102" s="420"/>
      <c r="W102" s="420"/>
      <c r="X102" s="420"/>
      <c r="Y102" s="420"/>
      <c r="Z102" s="420"/>
      <c r="AA102" s="420"/>
      <c r="AB102" s="420"/>
      <c r="AC102" s="420"/>
      <c r="AD102" s="420"/>
      <c r="AE102" s="420"/>
      <c r="AF102" s="420"/>
    </row>
    <row r="103" spans="1:32" ht="15" customHeight="1">
      <c r="A103" s="420"/>
      <c r="B103" s="420"/>
      <c r="C103" s="420"/>
      <c r="D103" s="420"/>
      <c r="E103" s="420"/>
      <c r="F103" s="420"/>
      <c r="G103" s="420"/>
      <c r="H103" s="420"/>
      <c r="I103" s="420"/>
      <c r="J103" s="420"/>
      <c r="K103" s="420"/>
      <c r="L103" s="420"/>
      <c r="M103" s="420"/>
      <c r="N103" s="420"/>
      <c r="O103" s="420"/>
      <c r="P103" s="420"/>
      <c r="Q103" s="420"/>
      <c r="R103" s="420"/>
      <c r="S103" s="420"/>
      <c r="T103" s="420"/>
      <c r="U103" s="420"/>
      <c r="V103" s="420"/>
      <c r="W103" s="420"/>
      <c r="X103" s="420"/>
      <c r="Y103" s="420"/>
      <c r="Z103" s="420"/>
      <c r="AA103" s="420"/>
      <c r="AB103" s="420"/>
      <c r="AC103" s="420"/>
      <c r="AD103" s="420"/>
      <c r="AE103" s="420"/>
      <c r="AF103" s="420"/>
    </row>
    <row r="104" spans="1:32" ht="15" customHeight="1">
      <c r="A104" s="420"/>
      <c r="B104" s="420"/>
      <c r="C104" s="420"/>
      <c r="D104" s="420"/>
      <c r="E104" s="420"/>
      <c r="F104" s="420"/>
      <c r="G104" s="420"/>
      <c r="H104" s="420"/>
      <c r="I104" s="420"/>
      <c r="J104" s="420"/>
      <c r="K104" s="420"/>
      <c r="L104" s="420"/>
      <c r="M104" s="420"/>
      <c r="N104" s="420"/>
      <c r="O104" s="420"/>
      <c r="P104" s="420"/>
      <c r="Q104" s="420"/>
      <c r="R104" s="420"/>
      <c r="S104" s="420"/>
      <c r="T104" s="420"/>
      <c r="U104" s="420"/>
      <c r="V104" s="420"/>
      <c r="W104" s="420"/>
      <c r="X104" s="420"/>
      <c r="Y104" s="420"/>
      <c r="Z104" s="420"/>
      <c r="AA104" s="420"/>
      <c r="AB104" s="420"/>
      <c r="AC104" s="420"/>
      <c r="AD104" s="420"/>
      <c r="AE104" s="420"/>
      <c r="AF104" s="420"/>
    </row>
    <row r="105" spans="1:32" ht="15" customHeight="1">
      <c r="A105" s="420"/>
      <c r="B105" s="420"/>
      <c r="C105" s="420"/>
      <c r="D105" s="420"/>
      <c r="E105" s="420"/>
      <c r="F105" s="420"/>
      <c r="G105" s="420"/>
      <c r="H105" s="420"/>
      <c r="I105" s="420"/>
      <c r="J105" s="420"/>
      <c r="K105" s="420"/>
      <c r="L105" s="420"/>
      <c r="M105" s="420"/>
      <c r="N105" s="420"/>
      <c r="O105" s="420"/>
      <c r="P105" s="420"/>
      <c r="Q105" s="420"/>
      <c r="R105" s="420"/>
      <c r="S105" s="420"/>
      <c r="T105" s="420"/>
      <c r="U105" s="420"/>
      <c r="V105" s="420"/>
      <c r="W105" s="420"/>
      <c r="X105" s="420"/>
      <c r="Y105" s="420"/>
      <c r="Z105" s="420"/>
      <c r="AA105" s="420"/>
      <c r="AB105" s="420"/>
      <c r="AC105" s="420"/>
      <c r="AD105" s="420"/>
      <c r="AE105" s="420"/>
      <c r="AF105" s="420"/>
    </row>
    <row r="106" spans="1:32" ht="15" customHeight="1">
      <c r="A106" s="420"/>
      <c r="B106" s="420"/>
      <c r="C106" s="420"/>
      <c r="D106" s="420"/>
      <c r="E106" s="420"/>
      <c r="F106" s="420"/>
      <c r="G106" s="420"/>
      <c r="H106" s="420"/>
      <c r="I106" s="420"/>
      <c r="J106" s="420"/>
      <c r="K106" s="420"/>
      <c r="L106" s="420"/>
      <c r="M106" s="420"/>
      <c r="N106" s="420"/>
      <c r="O106" s="420"/>
      <c r="P106" s="420"/>
      <c r="Q106" s="420"/>
      <c r="R106" s="420"/>
      <c r="S106" s="420"/>
      <c r="T106" s="420"/>
      <c r="U106" s="420"/>
      <c r="V106" s="420"/>
      <c r="W106" s="420"/>
      <c r="X106" s="420"/>
      <c r="Y106" s="420"/>
      <c r="Z106" s="420"/>
      <c r="AA106" s="420"/>
      <c r="AB106" s="420"/>
      <c r="AC106" s="420"/>
      <c r="AD106" s="420"/>
      <c r="AE106" s="420"/>
      <c r="AF106" s="420"/>
    </row>
    <row r="107" spans="1:32" ht="15" customHeight="1">
      <c r="A107" s="420"/>
      <c r="B107" s="420"/>
      <c r="C107" s="420"/>
      <c r="D107" s="420"/>
      <c r="E107" s="420"/>
      <c r="F107" s="420"/>
      <c r="G107" s="420"/>
      <c r="H107" s="420"/>
      <c r="I107" s="420"/>
      <c r="J107" s="420"/>
      <c r="K107" s="420"/>
      <c r="L107" s="420"/>
      <c r="M107" s="420"/>
      <c r="N107" s="420"/>
      <c r="O107" s="420"/>
      <c r="P107" s="420"/>
      <c r="Q107" s="420"/>
      <c r="R107" s="420"/>
      <c r="S107" s="420"/>
      <c r="T107" s="420"/>
      <c r="U107" s="420"/>
      <c r="V107" s="420"/>
      <c r="W107" s="420"/>
      <c r="X107" s="420"/>
      <c r="Y107" s="420"/>
      <c r="Z107" s="420"/>
      <c r="AA107" s="420"/>
      <c r="AB107" s="420"/>
      <c r="AC107" s="420"/>
      <c r="AD107" s="420"/>
      <c r="AE107" s="420"/>
      <c r="AF107" s="420"/>
    </row>
    <row r="108" spans="1:32" ht="15" customHeight="1">
      <c r="A108" s="420"/>
      <c r="B108" s="420"/>
      <c r="C108" s="420"/>
      <c r="D108" s="420"/>
      <c r="E108" s="420"/>
      <c r="F108" s="420"/>
      <c r="G108" s="420"/>
      <c r="H108" s="420"/>
      <c r="I108" s="420"/>
      <c r="J108" s="420"/>
      <c r="K108" s="420"/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0"/>
      <c r="Y108" s="420"/>
      <c r="Z108" s="420"/>
      <c r="AA108" s="420"/>
      <c r="AB108" s="420"/>
      <c r="AC108" s="420"/>
      <c r="AD108" s="420"/>
      <c r="AE108" s="420"/>
      <c r="AF108" s="420"/>
    </row>
    <row r="109" spans="1:32" ht="15" customHeight="1">
      <c r="A109" s="420"/>
      <c r="B109" s="420"/>
      <c r="C109" s="420"/>
      <c r="D109" s="420"/>
      <c r="E109" s="420"/>
      <c r="F109" s="420"/>
      <c r="G109" s="420"/>
      <c r="H109" s="420"/>
      <c r="I109" s="420"/>
      <c r="J109" s="420"/>
      <c r="K109" s="420"/>
      <c r="L109" s="420"/>
      <c r="M109" s="420"/>
      <c r="N109" s="420"/>
      <c r="O109" s="420"/>
      <c r="P109" s="420"/>
      <c r="Q109" s="420"/>
      <c r="R109" s="420"/>
      <c r="S109" s="420"/>
      <c r="T109" s="420"/>
      <c r="U109" s="420"/>
      <c r="V109" s="420"/>
      <c r="W109" s="420"/>
      <c r="X109" s="420"/>
      <c r="Y109" s="420"/>
      <c r="Z109" s="420"/>
      <c r="AA109" s="420"/>
      <c r="AB109" s="420"/>
      <c r="AC109" s="420"/>
      <c r="AD109" s="420"/>
      <c r="AE109" s="420"/>
      <c r="AF109" s="420"/>
    </row>
    <row r="110" spans="1:32" ht="15" customHeight="1">
      <c r="A110" s="420"/>
      <c r="B110" s="420"/>
      <c r="C110" s="420"/>
      <c r="D110" s="420"/>
      <c r="E110" s="420"/>
      <c r="F110" s="420"/>
      <c r="G110" s="420"/>
      <c r="H110" s="420"/>
      <c r="I110" s="420"/>
      <c r="J110" s="420"/>
      <c r="K110" s="420"/>
      <c r="L110" s="420"/>
      <c r="M110" s="420"/>
      <c r="N110" s="420"/>
      <c r="O110" s="420"/>
      <c r="P110" s="420"/>
      <c r="Q110" s="420"/>
      <c r="R110" s="420"/>
      <c r="S110" s="420"/>
      <c r="T110" s="420"/>
      <c r="U110" s="420"/>
      <c r="V110" s="420"/>
      <c r="W110" s="420"/>
      <c r="X110" s="420"/>
      <c r="Y110" s="420"/>
      <c r="Z110" s="420"/>
      <c r="AA110" s="420"/>
      <c r="AB110" s="420"/>
      <c r="AC110" s="420"/>
      <c r="AD110" s="420"/>
      <c r="AE110" s="420"/>
      <c r="AF110" s="420"/>
    </row>
    <row r="111" spans="1:32" ht="15" customHeight="1">
      <c r="A111" s="420"/>
      <c r="B111" s="420"/>
      <c r="C111" s="420"/>
      <c r="D111" s="420"/>
      <c r="E111" s="420"/>
      <c r="F111" s="420"/>
      <c r="G111" s="420"/>
      <c r="H111" s="420"/>
      <c r="I111" s="420"/>
      <c r="J111" s="420"/>
      <c r="K111" s="420"/>
      <c r="L111" s="420"/>
      <c r="M111" s="420"/>
      <c r="N111" s="420"/>
      <c r="O111" s="420"/>
      <c r="P111" s="420"/>
      <c r="Q111" s="420"/>
      <c r="R111" s="420"/>
      <c r="S111" s="420"/>
      <c r="T111" s="420"/>
      <c r="U111" s="420"/>
      <c r="V111" s="420"/>
      <c r="W111" s="420"/>
      <c r="X111" s="420"/>
      <c r="Y111" s="420"/>
      <c r="Z111" s="420"/>
      <c r="AA111" s="420"/>
      <c r="AB111" s="420"/>
      <c r="AC111" s="420"/>
      <c r="AD111" s="420"/>
      <c r="AE111" s="420"/>
      <c r="AF111" s="420"/>
    </row>
    <row r="112" spans="1:32" ht="15" customHeight="1">
      <c r="A112" s="420"/>
      <c r="B112" s="420"/>
      <c r="C112" s="420"/>
      <c r="D112" s="420"/>
      <c r="E112" s="420"/>
      <c r="F112" s="420"/>
      <c r="G112" s="420"/>
      <c r="H112" s="420"/>
      <c r="I112" s="420"/>
      <c r="J112" s="420"/>
      <c r="K112" s="420"/>
      <c r="L112" s="420"/>
      <c r="M112" s="420"/>
      <c r="N112" s="420"/>
      <c r="O112" s="420"/>
      <c r="P112" s="420"/>
      <c r="Q112" s="420"/>
      <c r="R112" s="420"/>
      <c r="S112" s="420"/>
      <c r="T112" s="420"/>
      <c r="U112" s="420"/>
      <c r="V112" s="420"/>
      <c r="W112" s="420"/>
      <c r="X112" s="420"/>
      <c r="Y112" s="420"/>
      <c r="Z112" s="420"/>
      <c r="AA112" s="420"/>
      <c r="AB112" s="420"/>
      <c r="AC112" s="420"/>
      <c r="AD112" s="420"/>
      <c r="AE112" s="420"/>
      <c r="AF112" s="420"/>
    </row>
    <row r="113" spans="1:32" ht="15" customHeight="1">
      <c r="A113" s="420"/>
      <c r="B113" s="420"/>
      <c r="C113" s="420"/>
      <c r="D113" s="420"/>
      <c r="E113" s="420"/>
      <c r="F113" s="420"/>
      <c r="G113" s="420"/>
      <c r="H113" s="420"/>
      <c r="I113" s="420"/>
      <c r="J113" s="420"/>
      <c r="K113" s="420"/>
      <c r="L113" s="420"/>
      <c r="M113" s="420"/>
      <c r="N113" s="420"/>
      <c r="O113" s="420"/>
      <c r="P113" s="420"/>
      <c r="Q113" s="420"/>
      <c r="R113" s="420"/>
      <c r="S113" s="420"/>
      <c r="T113" s="420"/>
      <c r="U113" s="420"/>
      <c r="V113" s="420"/>
      <c r="W113" s="420"/>
      <c r="X113" s="420"/>
      <c r="Y113" s="420"/>
      <c r="Z113" s="420"/>
      <c r="AA113" s="420"/>
      <c r="AB113" s="420"/>
      <c r="AC113" s="420"/>
      <c r="AD113" s="420"/>
      <c r="AE113" s="420"/>
      <c r="AF113" s="420"/>
    </row>
    <row r="114" spans="1:32" ht="15" customHeight="1">
      <c r="A114" s="420"/>
      <c r="B114" s="420"/>
      <c r="C114" s="420"/>
      <c r="D114" s="420"/>
      <c r="E114" s="420"/>
      <c r="F114" s="420"/>
      <c r="G114" s="420"/>
      <c r="H114" s="420"/>
      <c r="I114" s="420"/>
      <c r="J114" s="420"/>
      <c r="K114" s="420"/>
      <c r="L114" s="420"/>
      <c r="M114" s="420"/>
      <c r="N114" s="420"/>
      <c r="O114" s="420"/>
      <c r="P114" s="420"/>
      <c r="Q114" s="420"/>
      <c r="R114" s="420"/>
      <c r="S114" s="420"/>
      <c r="T114" s="420"/>
      <c r="U114" s="420"/>
      <c r="V114" s="420"/>
      <c r="W114" s="420"/>
      <c r="X114" s="420"/>
      <c r="Y114" s="420"/>
      <c r="Z114" s="420"/>
      <c r="AA114" s="420"/>
      <c r="AB114" s="420"/>
      <c r="AC114" s="420"/>
      <c r="AD114" s="420"/>
      <c r="AE114" s="420"/>
      <c r="AF114" s="420"/>
    </row>
    <row r="115" spans="1:32" ht="15" customHeight="1">
      <c r="A115" s="420"/>
      <c r="B115" s="420"/>
      <c r="C115" s="420"/>
      <c r="D115" s="420"/>
      <c r="E115" s="420"/>
      <c r="F115" s="420"/>
      <c r="G115" s="420"/>
      <c r="H115" s="420"/>
      <c r="I115" s="420"/>
      <c r="J115" s="420"/>
      <c r="K115" s="420"/>
      <c r="L115" s="420"/>
      <c r="M115" s="420"/>
      <c r="N115" s="420"/>
      <c r="O115" s="420"/>
      <c r="P115" s="420"/>
      <c r="Q115" s="420"/>
      <c r="R115" s="420"/>
      <c r="S115" s="420"/>
      <c r="T115" s="420"/>
      <c r="U115" s="420"/>
      <c r="V115" s="420"/>
      <c r="W115" s="420"/>
      <c r="X115" s="420"/>
      <c r="Y115" s="420"/>
      <c r="Z115" s="420"/>
      <c r="AA115" s="420"/>
      <c r="AB115" s="420"/>
      <c r="AC115" s="420"/>
      <c r="AD115" s="420"/>
      <c r="AE115" s="420"/>
      <c r="AF115" s="420"/>
    </row>
    <row r="116" spans="1:32" ht="15" customHeight="1">
      <c r="A116" s="420"/>
      <c r="B116" s="420"/>
      <c r="C116" s="420"/>
      <c r="D116" s="420"/>
      <c r="E116" s="420"/>
      <c r="F116" s="420"/>
      <c r="G116" s="420"/>
      <c r="H116" s="420"/>
      <c r="I116" s="420"/>
      <c r="J116" s="420"/>
      <c r="K116" s="420"/>
      <c r="L116" s="420"/>
      <c r="M116" s="420"/>
      <c r="N116" s="420"/>
      <c r="O116" s="420"/>
      <c r="P116" s="420"/>
      <c r="Q116" s="420"/>
      <c r="R116" s="420"/>
      <c r="S116" s="420"/>
      <c r="T116" s="420"/>
      <c r="U116" s="420"/>
      <c r="V116" s="420"/>
      <c r="W116" s="420"/>
      <c r="X116" s="420"/>
      <c r="Y116" s="420"/>
      <c r="Z116" s="420"/>
      <c r="AA116" s="420"/>
      <c r="AB116" s="420"/>
      <c r="AC116" s="420"/>
      <c r="AD116" s="420"/>
      <c r="AE116" s="420"/>
      <c r="AF116" s="420"/>
    </row>
    <row r="117" spans="1:32" ht="15" customHeight="1">
      <c r="A117" s="420"/>
      <c r="B117" s="420"/>
      <c r="C117" s="420"/>
      <c r="D117" s="420"/>
      <c r="E117" s="420"/>
      <c r="F117" s="420"/>
      <c r="G117" s="420"/>
      <c r="H117" s="420"/>
      <c r="I117" s="420"/>
      <c r="J117" s="420"/>
      <c r="K117" s="420"/>
      <c r="L117" s="420"/>
      <c r="M117" s="420"/>
      <c r="N117" s="420"/>
      <c r="O117" s="420"/>
      <c r="P117" s="420"/>
      <c r="Q117" s="420"/>
      <c r="R117" s="420"/>
      <c r="S117" s="420"/>
      <c r="T117" s="420"/>
      <c r="U117" s="420"/>
      <c r="V117" s="420"/>
      <c r="W117" s="420"/>
      <c r="X117" s="420"/>
      <c r="Y117" s="420"/>
      <c r="Z117" s="420"/>
      <c r="AA117" s="420"/>
      <c r="AB117" s="420"/>
      <c r="AC117" s="420"/>
      <c r="AD117" s="420"/>
      <c r="AE117" s="420"/>
      <c r="AF117" s="420"/>
    </row>
    <row r="118" spans="1:32" ht="15" customHeight="1">
      <c r="A118" s="420"/>
      <c r="B118" s="420"/>
      <c r="C118" s="420"/>
      <c r="D118" s="420"/>
      <c r="E118" s="420"/>
      <c r="F118" s="420"/>
      <c r="G118" s="420"/>
      <c r="H118" s="420"/>
      <c r="I118" s="420"/>
      <c r="J118" s="420"/>
      <c r="K118" s="420"/>
      <c r="L118" s="420"/>
      <c r="M118" s="420"/>
      <c r="N118" s="420"/>
      <c r="O118" s="420"/>
      <c r="P118" s="420"/>
      <c r="Q118" s="420"/>
      <c r="R118" s="420"/>
      <c r="S118" s="420"/>
      <c r="T118" s="420"/>
      <c r="U118" s="420"/>
      <c r="V118" s="420"/>
      <c r="W118" s="420"/>
      <c r="X118" s="420"/>
      <c r="Y118" s="420"/>
      <c r="Z118" s="420"/>
      <c r="AA118" s="420"/>
      <c r="AB118" s="420"/>
      <c r="AC118" s="420"/>
      <c r="AD118" s="420"/>
      <c r="AE118" s="420"/>
      <c r="AF118" s="420"/>
    </row>
    <row r="119" spans="1:32" ht="15" customHeight="1">
      <c r="A119" s="420"/>
      <c r="B119" s="420"/>
      <c r="C119" s="420"/>
      <c r="D119" s="420"/>
      <c r="E119" s="420"/>
      <c r="F119" s="420"/>
      <c r="G119" s="420"/>
      <c r="H119" s="420"/>
      <c r="I119" s="420"/>
      <c r="J119" s="420"/>
      <c r="K119" s="420"/>
      <c r="L119" s="420"/>
      <c r="M119" s="420"/>
      <c r="N119" s="420"/>
      <c r="O119" s="420"/>
      <c r="P119" s="420"/>
      <c r="Q119" s="420"/>
      <c r="R119" s="420"/>
      <c r="S119" s="420"/>
      <c r="T119" s="420"/>
      <c r="U119" s="420"/>
      <c r="V119" s="420"/>
      <c r="W119" s="420"/>
      <c r="X119" s="420"/>
      <c r="Y119" s="420"/>
      <c r="Z119" s="420"/>
      <c r="AA119" s="420"/>
      <c r="AB119" s="420"/>
      <c r="AC119" s="420"/>
      <c r="AD119" s="420"/>
      <c r="AE119" s="420"/>
      <c r="AF119" s="420"/>
    </row>
    <row r="120" spans="1:32" ht="15" customHeight="1">
      <c r="A120" s="420"/>
      <c r="B120" s="420"/>
      <c r="C120" s="420"/>
      <c r="D120" s="420"/>
      <c r="E120" s="420"/>
      <c r="F120" s="420"/>
      <c r="G120" s="420"/>
      <c r="H120" s="420"/>
      <c r="I120" s="420"/>
      <c r="J120" s="420"/>
      <c r="K120" s="420"/>
      <c r="L120" s="420"/>
      <c r="M120" s="420"/>
      <c r="N120" s="420"/>
      <c r="O120" s="420"/>
      <c r="P120" s="420"/>
      <c r="Q120" s="420"/>
      <c r="R120" s="420"/>
      <c r="S120" s="420"/>
      <c r="T120" s="420"/>
      <c r="U120" s="420"/>
      <c r="V120" s="420"/>
      <c r="W120" s="420"/>
      <c r="X120" s="420"/>
      <c r="Y120" s="420"/>
      <c r="Z120" s="420"/>
      <c r="AA120" s="420"/>
      <c r="AB120" s="420"/>
      <c r="AC120" s="420"/>
      <c r="AD120" s="420"/>
      <c r="AE120" s="420"/>
      <c r="AF120" s="420"/>
    </row>
    <row r="121" spans="1:32" ht="15" customHeight="1">
      <c r="A121" s="420"/>
      <c r="B121" s="420"/>
      <c r="C121" s="420"/>
      <c r="D121" s="420"/>
      <c r="E121" s="420"/>
      <c r="F121" s="420"/>
      <c r="G121" s="420"/>
      <c r="H121" s="420"/>
      <c r="I121" s="420"/>
      <c r="J121" s="420"/>
      <c r="K121" s="420"/>
      <c r="L121" s="420"/>
      <c r="M121" s="420"/>
      <c r="N121" s="420"/>
      <c r="O121" s="420"/>
      <c r="P121" s="420"/>
      <c r="Q121" s="420"/>
      <c r="R121" s="420"/>
      <c r="S121" s="420"/>
      <c r="T121" s="420"/>
      <c r="U121" s="420"/>
      <c r="V121" s="420"/>
      <c r="W121" s="420"/>
      <c r="X121" s="420"/>
      <c r="Y121" s="420"/>
      <c r="Z121" s="420"/>
      <c r="AA121" s="420"/>
      <c r="AB121" s="420"/>
      <c r="AC121" s="420"/>
      <c r="AD121" s="420"/>
      <c r="AE121" s="420"/>
      <c r="AF121" s="420"/>
    </row>
    <row r="122" spans="1:32" ht="15" customHeight="1">
      <c r="A122" s="420"/>
      <c r="B122" s="420"/>
      <c r="C122" s="420"/>
      <c r="D122" s="420"/>
      <c r="E122" s="420"/>
      <c r="F122" s="420"/>
      <c r="G122" s="420"/>
      <c r="H122" s="420"/>
      <c r="I122" s="420"/>
      <c r="J122" s="420"/>
      <c r="K122" s="420"/>
      <c r="L122" s="420"/>
      <c r="M122" s="420"/>
      <c r="N122" s="420"/>
      <c r="O122" s="420"/>
      <c r="P122" s="420"/>
      <c r="Q122" s="420"/>
      <c r="R122" s="420"/>
      <c r="S122" s="420"/>
      <c r="T122" s="420"/>
      <c r="U122" s="420"/>
      <c r="V122" s="420"/>
      <c r="W122" s="420"/>
      <c r="X122" s="420"/>
      <c r="Y122" s="420"/>
      <c r="Z122" s="420"/>
      <c r="AA122" s="420"/>
      <c r="AB122" s="420"/>
      <c r="AC122" s="420"/>
      <c r="AD122" s="420"/>
      <c r="AE122" s="420"/>
      <c r="AF122" s="420"/>
    </row>
    <row r="123" spans="1:32" ht="15" customHeight="1">
      <c r="A123" s="420"/>
      <c r="B123" s="420"/>
      <c r="C123" s="420"/>
      <c r="D123" s="420"/>
      <c r="E123" s="420"/>
      <c r="F123" s="420"/>
      <c r="G123" s="420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  <c r="AB123" s="420"/>
      <c r="AC123" s="420"/>
      <c r="AD123" s="420"/>
      <c r="AE123" s="420"/>
      <c r="AF123" s="420"/>
    </row>
    <row r="124" spans="1:32" ht="15" customHeight="1">
      <c r="A124" s="420"/>
      <c r="B124" s="420"/>
      <c r="C124" s="420"/>
      <c r="D124" s="420"/>
      <c r="E124" s="420"/>
      <c r="F124" s="420"/>
      <c r="G124" s="420"/>
      <c r="H124" s="420"/>
      <c r="I124" s="420"/>
      <c r="J124" s="420"/>
      <c r="K124" s="420"/>
      <c r="L124" s="420"/>
      <c r="M124" s="420"/>
      <c r="N124" s="420"/>
      <c r="O124" s="420"/>
      <c r="P124" s="420"/>
      <c r="Q124" s="420"/>
      <c r="R124" s="420"/>
      <c r="S124" s="420"/>
      <c r="T124" s="420"/>
      <c r="U124" s="420"/>
      <c r="V124" s="420"/>
      <c r="W124" s="420"/>
      <c r="X124" s="420"/>
      <c r="Y124" s="420"/>
      <c r="Z124" s="420"/>
      <c r="AA124" s="420"/>
      <c r="AB124" s="420"/>
      <c r="AC124" s="420"/>
      <c r="AD124" s="420"/>
      <c r="AE124" s="420"/>
      <c r="AF124" s="420"/>
    </row>
    <row r="125" spans="1:32" ht="15" customHeight="1">
      <c r="A125" s="420"/>
      <c r="B125" s="420"/>
      <c r="C125" s="420"/>
      <c r="D125" s="420"/>
      <c r="E125" s="420"/>
      <c r="F125" s="420"/>
      <c r="G125" s="420"/>
      <c r="H125" s="420"/>
      <c r="I125" s="420"/>
      <c r="J125" s="420"/>
      <c r="K125" s="420"/>
      <c r="L125" s="420"/>
      <c r="M125" s="420"/>
      <c r="N125" s="420"/>
      <c r="O125" s="420"/>
      <c r="P125" s="420"/>
      <c r="Q125" s="420"/>
      <c r="R125" s="420"/>
      <c r="S125" s="420"/>
      <c r="T125" s="420"/>
      <c r="U125" s="420"/>
      <c r="V125" s="420"/>
      <c r="W125" s="420"/>
      <c r="X125" s="420"/>
      <c r="Y125" s="420"/>
      <c r="Z125" s="420"/>
      <c r="AA125" s="420"/>
      <c r="AB125" s="420"/>
      <c r="AC125" s="420"/>
      <c r="AD125" s="420"/>
      <c r="AE125" s="420"/>
      <c r="AF125" s="420"/>
    </row>
    <row r="126" spans="1:32" ht="15" customHeight="1">
      <c r="A126" s="420"/>
      <c r="B126" s="420"/>
      <c r="C126" s="420"/>
      <c r="D126" s="420"/>
      <c r="E126" s="420"/>
      <c r="F126" s="420"/>
      <c r="G126" s="420"/>
      <c r="H126" s="420"/>
      <c r="I126" s="420"/>
      <c r="J126" s="420"/>
      <c r="K126" s="420"/>
      <c r="L126" s="420"/>
      <c r="M126" s="420"/>
      <c r="N126" s="420"/>
      <c r="O126" s="420"/>
      <c r="P126" s="420"/>
      <c r="Q126" s="420"/>
      <c r="R126" s="420"/>
      <c r="S126" s="420"/>
      <c r="T126" s="420"/>
      <c r="U126" s="420"/>
      <c r="V126" s="420"/>
      <c r="W126" s="420"/>
      <c r="X126" s="420"/>
      <c r="Y126" s="420"/>
      <c r="Z126" s="420"/>
      <c r="AA126" s="420"/>
      <c r="AB126" s="420"/>
      <c r="AC126" s="420"/>
      <c r="AD126" s="420"/>
      <c r="AE126" s="420"/>
      <c r="AF126" s="420"/>
    </row>
    <row r="127" spans="1:32" ht="15" customHeight="1">
      <c r="A127" s="420"/>
      <c r="B127" s="420"/>
      <c r="C127" s="420"/>
      <c r="D127" s="420"/>
      <c r="E127" s="420"/>
      <c r="F127" s="420"/>
      <c r="G127" s="420"/>
      <c r="H127" s="420"/>
      <c r="I127" s="420"/>
      <c r="J127" s="420"/>
      <c r="K127" s="420"/>
      <c r="L127" s="420"/>
      <c r="M127" s="420"/>
      <c r="N127" s="420"/>
      <c r="O127" s="420"/>
      <c r="P127" s="420"/>
      <c r="Q127" s="420"/>
      <c r="R127" s="420"/>
      <c r="S127" s="420"/>
      <c r="T127" s="420"/>
      <c r="U127" s="420"/>
      <c r="V127" s="420"/>
      <c r="W127" s="420"/>
      <c r="X127" s="420"/>
      <c r="Y127" s="420"/>
      <c r="Z127" s="420"/>
      <c r="AA127" s="420"/>
      <c r="AB127" s="420"/>
      <c r="AC127" s="420"/>
      <c r="AD127" s="420"/>
      <c r="AE127" s="420"/>
      <c r="AF127" s="420"/>
    </row>
    <row r="128" spans="1:32" ht="15" customHeight="1">
      <c r="A128" s="420"/>
      <c r="B128" s="420"/>
      <c r="C128" s="420"/>
      <c r="D128" s="420"/>
      <c r="E128" s="420"/>
      <c r="F128" s="420"/>
      <c r="G128" s="420"/>
      <c r="H128" s="420"/>
      <c r="I128" s="420"/>
      <c r="J128" s="420"/>
      <c r="K128" s="420"/>
      <c r="L128" s="420"/>
      <c r="M128" s="420"/>
      <c r="N128" s="420"/>
      <c r="O128" s="420"/>
      <c r="P128" s="420"/>
      <c r="Q128" s="420"/>
      <c r="R128" s="420"/>
      <c r="S128" s="420"/>
      <c r="T128" s="420"/>
      <c r="U128" s="420"/>
      <c r="V128" s="420"/>
      <c r="W128" s="420"/>
      <c r="X128" s="420"/>
      <c r="Y128" s="420"/>
      <c r="Z128" s="420"/>
      <c r="AA128" s="420"/>
      <c r="AB128" s="420"/>
      <c r="AC128" s="420"/>
      <c r="AD128" s="420"/>
      <c r="AE128" s="420"/>
      <c r="AF128" s="420"/>
    </row>
    <row r="129" spans="1:32" ht="15" customHeight="1">
      <c r="A129" s="420"/>
      <c r="B129" s="420"/>
      <c r="C129" s="420"/>
      <c r="D129" s="420"/>
      <c r="E129" s="420"/>
      <c r="F129" s="420"/>
      <c r="G129" s="420"/>
      <c r="H129" s="420"/>
      <c r="I129" s="420"/>
      <c r="J129" s="420"/>
      <c r="K129" s="420"/>
      <c r="L129" s="420"/>
      <c r="M129" s="420"/>
      <c r="N129" s="420"/>
      <c r="O129" s="420"/>
      <c r="P129" s="420"/>
      <c r="Q129" s="420"/>
      <c r="R129" s="420"/>
      <c r="S129" s="420"/>
      <c r="T129" s="420"/>
      <c r="U129" s="420"/>
      <c r="V129" s="420"/>
      <c r="W129" s="420"/>
      <c r="X129" s="420"/>
      <c r="Y129" s="420"/>
      <c r="Z129" s="420"/>
      <c r="AA129" s="420"/>
      <c r="AB129" s="420"/>
      <c r="AC129" s="420"/>
      <c r="AD129" s="420"/>
      <c r="AE129" s="420"/>
      <c r="AF129" s="420"/>
    </row>
    <row r="130" spans="1:32" ht="15" customHeight="1">
      <c r="A130" s="420"/>
      <c r="B130" s="420"/>
      <c r="C130" s="420"/>
      <c r="D130" s="420"/>
      <c r="E130" s="420"/>
      <c r="F130" s="420"/>
      <c r="G130" s="420"/>
      <c r="H130" s="420"/>
      <c r="I130" s="420"/>
      <c r="J130" s="420"/>
      <c r="K130" s="420"/>
      <c r="L130" s="420"/>
      <c r="M130" s="420"/>
      <c r="N130" s="420"/>
      <c r="O130" s="420"/>
      <c r="P130" s="420"/>
      <c r="Q130" s="420"/>
      <c r="R130" s="420"/>
      <c r="S130" s="420"/>
      <c r="T130" s="420"/>
      <c r="U130" s="420"/>
      <c r="V130" s="420"/>
      <c r="W130" s="420"/>
      <c r="X130" s="420"/>
      <c r="Y130" s="420"/>
      <c r="Z130" s="420"/>
      <c r="AA130" s="420"/>
      <c r="AB130" s="420"/>
      <c r="AC130" s="420"/>
      <c r="AD130" s="420"/>
      <c r="AE130" s="420"/>
      <c r="AF130" s="420"/>
    </row>
    <row r="131" spans="1:32" ht="15" customHeight="1">
      <c r="A131" s="420"/>
      <c r="B131" s="420"/>
      <c r="C131" s="420"/>
      <c r="D131" s="420"/>
      <c r="E131" s="420"/>
      <c r="F131" s="420"/>
      <c r="G131" s="420"/>
      <c r="H131" s="420"/>
      <c r="I131" s="420"/>
      <c r="J131" s="420"/>
      <c r="K131" s="420"/>
      <c r="L131" s="420"/>
      <c r="M131" s="420"/>
      <c r="N131" s="420"/>
      <c r="O131" s="420"/>
      <c r="P131" s="420"/>
      <c r="Q131" s="420"/>
      <c r="R131" s="420"/>
      <c r="S131" s="420"/>
      <c r="T131" s="420"/>
      <c r="U131" s="420"/>
      <c r="V131" s="420"/>
      <c r="W131" s="420"/>
      <c r="X131" s="420"/>
      <c r="Y131" s="420"/>
      <c r="Z131" s="420"/>
      <c r="AA131" s="420"/>
      <c r="AB131" s="420"/>
      <c r="AC131" s="420"/>
      <c r="AD131" s="420"/>
      <c r="AE131" s="420"/>
      <c r="AF131" s="420"/>
    </row>
    <row r="132" spans="1:32" ht="15" customHeight="1">
      <c r="A132" s="420"/>
      <c r="B132" s="420"/>
      <c r="C132" s="420"/>
      <c r="D132" s="420"/>
      <c r="E132" s="420"/>
      <c r="F132" s="420"/>
      <c r="G132" s="420"/>
      <c r="H132" s="420"/>
      <c r="I132" s="420"/>
      <c r="J132" s="420"/>
      <c r="K132" s="420"/>
      <c r="L132" s="420"/>
      <c r="M132" s="420"/>
      <c r="N132" s="420"/>
      <c r="O132" s="420"/>
      <c r="P132" s="420"/>
      <c r="Q132" s="420"/>
      <c r="R132" s="420"/>
      <c r="S132" s="420"/>
      <c r="T132" s="420"/>
      <c r="U132" s="420"/>
      <c r="V132" s="420"/>
      <c r="W132" s="420"/>
      <c r="X132" s="420"/>
      <c r="Y132" s="420"/>
      <c r="Z132" s="420"/>
      <c r="AA132" s="420"/>
      <c r="AB132" s="420"/>
      <c r="AC132" s="420"/>
      <c r="AD132" s="420"/>
      <c r="AE132" s="420"/>
      <c r="AF132" s="420"/>
    </row>
    <row r="133" spans="1:32" ht="15" customHeight="1">
      <c r="A133" s="420"/>
      <c r="B133" s="420"/>
      <c r="C133" s="420"/>
      <c r="D133" s="420"/>
      <c r="E133" s="420"/>
      <c r="F133" s="420"/>
      <c r="G133" s="420"/>
      <c r="H133" s="420"/>
      <c r="I133" s="420"/>
      <c r="J133" s="420"/>
      <c r="K133" s="420"/>
      <c r="L133" s="420"/>
      <c r="M133" s="420"/>
      <c r="N133" s="420"/>
      <c r="O133" s="420"/>
      <c r="P133" s="420"/>
      <c r="Q133" s="420"/>
      <c r="R133" s="420"/>
      <c r="S133" s="420"/>
      <c r="T133" s="420"/>
      <c r="U133" s="420"/>
      <c r="V133" s="420"/>
      <c r="W133" s="420"/>
      <c r="X133" s="420"/>
      <c r="Y133" s="420"/>
      <c r="Z133" s="420"/>
      <c r="AA133" s="420"/>
      <c r="AB133" s="420"/>
      <c r="AC133" s="420"/>
      <c r="AD133" s="420"/>
      <c r="AE133" s="420"/>
      <c r="AF133" s="420"/>
    </row>
    <row r="134" spans="1:32" ht="15" customHeight="1">
      <c r="A134" s="420"/>
      <c r="B134" s="420"/>
      <c r="C134" s="420"/>
      <c r="D134" s="420"/>
      <c r="E134" s="420"/>
      <c r="F134" s="420"/>
      <c r="G134" s="420"/>
      <c r="H134" s="420"/>
      <c r="I134" s="420"/>
      <c r="J134" s="420"/>
      <c r="K134" s="420"/>
      <c r="L134" s="420"/>
      <c r="M134" s="420"/>
      <c r="N134" s="420"/>
      <c r="O134" s="420"/>
      <c r="P134" s="420"/>
      <c r="Q134" s="420"/>
      <c r="R134" s="420"/>
      <c r="S134" s="420"/>
      <c r="T134" s="420"/>
      <c r="U134" s="420"/>
      <c r="V134" s="420"/>
      <c r="W134" s="420"/>
      <c r="X134" s="420"/>
      <c r="Y134" s="420"/>
      <c r="Z134" s="420"/>
      <c r="AA134" s="420"/>
      <c r="AB134" s="420"/>
      <c r="AC134" s="420"/>
      <c r="AD134" s="420"/>
      <c r="AE134" s="420"/>
      <c r="AF134" s="420"/>
    </row>
    <row r="135" spans="1:32" ht="15" customHeight="1">
      <c r="A135" s="420"/>
      <c r="B135" s="420"/>
      <c r="C135" s="420"/>
      <c r="D135" s="420"/>
      <c r="E135" s="420"/>
      <c r="F135" s="420"/>
      <c r="G135" s="420"/>
      <c r="H135" s="420"/>
      <c r="I135" s="420"/>
      <c r="J135" s="420"/>
      <c r="K135" s="420"/>
      <c r="L135" s="420"/>
      <c r="M135" s="420"/>
      <c r="N135" s="420"/>
      <c r="O135" s="420"/>
      <c r="P135" s="420"/>
      <c r="Q135" s="420"/>
      <c r="R135" s="420"/>
      <c r="S135" s="420"/>
      <c r="T135" s="420"/>
      <c r="U135" s="420"/>
      <c r="V135" s="420"/>
      <c r="W135" s="420"/>
      <c r="X135" s="420"/>
      <c r="Y135" s="420"/>
      <c r="Z135" s="420"/>
      <c r="AA135" s="420"/>
      <c r="AB135" s="420"/>
      <c r="AC135" s="420"/>
      <c r="AD135" s="420"/>
      <c r="AE135" s="420"/>
      <c r="AF135" s="420"/>
    </row>
    <row r="136" spans="1:32" ht="15" customHeight="1">
      <c r="A136" s="420"/>
      <c r="B136" s="420"/>
      <c r="C136" s="420"/>
      <c r="D136" s="420"/>
      <c r="E136" s="420"/>
      <c r="F136" s="420"/>
      <c r="G136" s="420"/>
      <c r="H136" s="420"/>
      <c r="I136" s="420"/>
      <c r="J136" s="420"/>
      <c r="K136" s="420"/>
      <c r="L136" s="420"/>
      <c r="M136" s="420"/>
      <c r="N136" s="420"/>
      <c r="O136" s="420"/>
      <c r="P136" s="420"/>
      <c r="Q136" s="420"/>
      <c r="R136" s="420"/>
      <c r="S136" s="420"/>
      <c r="T136" s="420"/>
      <c r="U136" s="420"/>
      <c r="V136" s="420"/>
      <c r="W136" s="420"/>
      <c r="X136" s="420"/>
      <c r="Y136" s="420"/>
      <c r="Z136" s="420"/>
      <c r="AA136" s="420"/>
      <c r="AB136" s="420"/>
      <c r="AC136" s="420"/>
      <c r="AD136" s="420"/>
      <c r="AE136" s="420"/>
      <c r="AF136" s="420"/>
    </row>
    <row r="137" spans="1:32" ht="15" customHeight="1">
      <c r="A137" s="420"/>
      <c r="B137" s="420"/>
      <c r="C137" s="420"/>
      <c r="D137" s="420"/>
      <c r="E137" s="420"/>
      <c r="F137" s="420"/>
      <c r="G137" s="420"/>
      <c r="H137" s="420"/>
      <c r="I137" s="420"/>
      <c r="J137" s="420"/>
      <c r="K137" s="420"/>
      <c r="L137" s="420"/>
      <c r="M137" s="420"/>
      <c r="N137" s="420"/>
      <c r="O137" s="420"/>
      <c r="P137" s="420"/>
      <c r="Q137" s="420"/>
      <c r="R137" s="420"/>
      <c r="S137" s="420"/>
      <c r="T137" s="420"/>
      <c r="U137" s="420"/>
      <c r="V137" s="420"/>
      <c r="W137" s="420"/>
      <c r="X137" s="420"/>
      <c r="Y137" s="420"/>
      <c r="Z137" s="420"/>
      <c r="AA137" s="420"/>
      <c r="AB137" s="420"/>
      <c r="AC137" s="420"/>
      <c r="AD137" s="420"/>
      <c r="AE137" s="420"/>
      <c r="AF137" s="420"/>
    </row>
    <row r="138" spans="1:32" ht="15" customHeight="1">
      <c r="A138" s="420"/>
      <c r="B138" s="420"/>
      <c r="C138" s="420"/>
      <c r="D138" s="420"/>
      <c r="E138" s="420"/>
      <c r="F138" s="420"/>
      <c r="G138" s="420"/>
      <c r="H138" s="420"/>
      <c r="I138" s="420"/>
      <c r="J138" s="420"/>
      <c r="K138" s="420"/>
      <c r="L138" s="420"/>
      <c r="M138" s="420"/>
      <c r="N138" s="420"/>
      <c r="O138" s="420"/>
      <c r="P138" s="420"/>
      <c r="Q138" s="420"/>
      <c r="R138" s="420"/>
      <c r="S138" s="420"/>
      <c r="T138" s="420"/>
      <c r="U138" s="420"/>
      <c r="V138" s="420"/>
      <c r="W138" s="420"/>
      <c r="X138" s="420"/>
      <c r="Y138" s="420"/>
      <c r="Z138" s="420"/>
      <c r="AA138" s="420"/>
      <c r="AB138" s="420"/>
      <c r="AC138" s="420"/>
      <c r="AD138" s="420"/>
      <c r="AE138" s="420"/>
      <c r="AF138" s="420"/>
    </row>
    <row r="139" spans="1:32" ht="15" customHeight="1">
      <c r="A139" s="420"/>
      <c r="B139" s="420"/>
      <c r="C139" s="420"/>
      <c r="D139" s="420"/>
      <c r="E139" s="420"/>
      <c r="F139" s="420"/>
      <c r="G139" s="420"/>
      <c r="H139" s="420"/>
      <c r="I139" s="420"/>
      <c r="J139" s="420"/>
      <c r="K139" s="420"/>
      <c r="L139" s="420"/>
      <c r="M139" s="420"/>
      <c r="N139" s="420"/>
      <c r="O139" s="420"/>
      <c r="P139" s="420"/>
      <c r="Q139" s="420"/>
      <c r="R139" s="420"/>
      <c r="S139" s="420"/>
      <c r="T139" s="420"/>
      <c r="U139" s="420"/>
      <c r="V139" s="420"/>
      <c r="W139" s="420"/>
      <c r="X139" s="420"/>
      <c r="Y139" s="420"/>
      <c r="Z139" s="420"/>
      <c r="AA139" s="420"/>
      <c r="AB139" s="420"/>
      <c r="AC139" s="420"/>
      <c r="AD139" s="420"/>
      <c r="AE139" s="420"/>
      <c r="AF139" s="420"/>
    </row>
    <row r="140" spans="1:32" ht="15" customHeight="1">
      <c r="A140" s="420"/>
      <c r="B140" s="420"/>
      <c r="C140" s="420"/>
      <c r="D140" s="420"/>
      <c r="E140" s="420"/>
      <c r="F140" s="420"/>
      <c r="G140" s="420"/>
      <c r="H140" s="420"/>
      <c r="I140" s="420"/>
      <c r="J140" s="420"/>
      <c r="K140" s="420"/>
      <c r="L140" s="420"/>
      <c r="M140" s="420"/>
      <c r="N140" s="420"/>
      <c r="O140" s="420"/>
      <c r="P140" s="420"/>
      <c r="Q140" s="420"/>
      <c r="R140" s="420"/>
      <c r="S140" s="420"/>
      <c r="T140" s="420"/>
      <c r="U140" s="420"/>
      <c r="V140" s="420"/>
      <c r="W140" s="420"/>
      <c r="X140" s="420"/>
      <c r="Y140" s="420"/>
      <c r="Z140" s="420"/>
      <c r="AA140" s="420"/>
      <c r="AB140" s="420"/>
      <c r="AC140" s="420"/>
      <c r="AD140" s="420"/>
      <c r="AE140" s="420"/>
      <c r="AF140" s="420"/>
    </row>
    <row r="141" spans="1:32" ht="15" customHeight="1">
      <c r="A141" s="420"/>
      <c r="B141" s="420"/>
      <c r="C141" s="420"/>
      <c r="D141" s="420"/>
      <c r="E141" s="420"/>
      <c r="F141" s="420"/>
      <c r="G141" s="420"/>
      <c r="H141" s="420"/>
      <c r="I141" s="420"/>
      <c r="J141" s="420"/>
      <c r="K141" s="420"/>
      <c r="L141" s="420"/>
      <c r="M141" s="420"/>
      <c r="N141" s="420"/>
      <c r="O141" s="420"/>
      <c r="P141" s="420"/>
      <c r="Q141" s="420"/>
      <c r="R141" s="420"/>
      <c r="S141" s="420"/>
      <c r="T141" s="420"/>
      <c r="U141" s="420"/>
      <c r="V141" s="420"/>
      <c r="W141" s="420"/>
      <c r="X141" s="420"/>
      <c r="Y141" s="420"/>
      <c r="Z141" s="420"/>
      <c r="AA141" s="420"/>
      <c r="AB141" s="420"/>
      <c r="AC141" s="420"/>
      <c r="AD141" s="420"/>
      <c r="AE141" s="420"/>
      <c r="AF141" s="420"/>
    </row>
    <row r="142" spans="1:32" ht="15" customHeight="1">
      <c r="A142" s="420"/>
      <c r="B142" s="420"/>
      <c r="C142" s="420"/>
      <c r="D142" s="420"/>
      <c r="E142" s="420"/>
      <c r="F142" s="420"/>
      <c r="G142" s="420"/>
      <c r="H142" s="420"/>
      <c r="I142" s="420"/>
      <c r="J142" s="420"/>
      <c r="K142" s="420"/>
      <c r="L142" s="420"/>
      <c r="M142" s="420"/>
      <c r="N142" s="420"/>
      <c r="O142" s="420"/>
      <c r="P142" s="420"/>
      <c r="Q142" s="420"/>
      <c r="R142" s="420"/>
      <c r="S142" s="420"/>
      <c r="T142" s="420"/>
      <c r="U142" s="420"/>
      <c r="V142" s="420"/>
      <c r="W142" s="420"/>
      <c r="X142" s="420"/>
      <c r="Y142" s="420"/>
      <c r="Z142" s="420"/>
      <c r="AA142" s="420"/>
      <c r="AB142" s="420"/>
      <c r="AC142" s="420"/>
      <c r="AD142" s="420"/>
      <c r="AE142" s="420"/>
      <c r="AF142" s="420"/>
    </row>
    <row r="143" spans="1:32" ht="15" customHeight="1">
      <c r="A143" s="420"/>
      <c r="B143" s="420"/>
      <c r="C143" s="420"/>
      <c r="D143" s="420"/>
      <c r="E143" s="420"/>
      <c r="F143" s="420"/>
      <c r="G143" s="420"/>
      <c r="H143" s="420"/>
      <c r="I143" s="420"/>
      <c r="J143" s="420"/>
      <c r="K143" s="420"/>
      <c r="L143" s="420"/>
      <c r="M143" s="420"/>
      <c r="N143" s="420"/>
      <c r="O143" s="420"/>
      <c r="P143" s="420"/>
      <c r="Q143" s="420"/>
      <c r="R143" s="420"/>
      <c r="S143" s="420"/>
      <c r="T143" s="420"/>
      <c r="U143" s="420"/>
      <c r="V143" s="420"/>
      <c r="W143" s="420"/>
      <c r="X143" s="420"/>
      <c r="Y143" s="420"/>
      <c r="Z143" s="420"/>
      <c r="AA143" s="420"/>
      <c r="AB143" s="420"/>
      <c r="AC143" s="420"/>
      <c r="AD143" s="420"/>
      <c r="AE143" s="420"/>
      <c r="AF143" s="420"/>
    </row>
    <row r="144" spans="1:32" ht="15" customHeight="1">
      <c r="A144" s="420"/>
      <c r="B144" s="420"/>
      <c r="C144" s="420"/>
      <c r="D144" s="420"/>
      <c r="E144" s="420"/>
      <c r="F144" s="420"/>
      <c r="G144" s="420"/>
      <c r="H144" s="420"/>
      <c r="I144" s="420"/>
      <c r="J144" s="420"/>
      <c r="K144" s="420"/>
      <c r="L144" s="420"/>
      <c r="M144" s="420"/>
      <c r="N144" s="420"/>
      <c r="O144" s="420"/>
      <c r="P144" s="420"/>
      <c r="Q144" s="420"/>
      <c r="R144" s="420"/>
      <c r="S144" s="420"/>
      <c r="T144" s="420"/>
      <c r="U144" s="420"/>
      <c r="V144" s="420"/>
      <c r="W144" s="420"/>
      <c r="X144" s="420"/>
      <c r="Y144" s="420"/>
      <c r="Z144" s="420"/>
      <c r="AA144" s="420"/>
      <c r="AB144" s="420"/>
      <c r="AC144" s="420"/>
      <c r="AD144" s="420"/>
      <c r="AE144" s="420"/>
      <c r="AF144" s="420"/>
    </row>
    <row r="145" spans="1:32" ht="15" customHeight="1">
      <c r="A145" s="420"/>
      <c r="B145" s="420"/>
      <c r="C145" s="420"/>
      <c r="D145" s="420"/>
      <c r="E145" s="420"/>
      <c r="F145" s="420"/>
      <c r="G145" s="420"/>
      <c r="H145" s="420"/>
      <c r="I145" s="420"/>
      <c r="J145" s="420"/>
      <c r="K145" s="420"/>
      <c r="L145" s="420"/>
      <c r="M145" s="420"/>
      <c r="N145" s="420"/>
      <c r="O145" s="420"/>
      <c r="P145" s="420"/>
      <c r="Q145" s="420"/>
      <c r="R145" s="420"/>
      <c r="S145" s="420"/>
      <c r="T145" s="420"/>
      <c r="U145" s="420"/>
      <c r="V145" s="420"/>
      <c r="W145" s="420"/>
      <c r="X145" s="420"/>
      <c r="Y145" s="420"/>
      <c r="Z145" s="420"/>
      <c r="AA145" s="420"/>
      <c r="AB145" s="420"/>
      <c r="AC145" s="420"/>
      <c r="AD145" s="420"/>
      <c r="AE145" s="420"/>
      <c r="AF145" s="420"/>
    </row>
    <row r="146" spans="1:32" ht="15" customHeight="1">
      <c r="A146" s="420"/>
      <c r="B146" s="420"/>
      <c r="C146" s="420"/>
      <c r="D146" s="420"/>
      <c r="E146" s="420"/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420"/>
      <c r="Q146" s="420"/>
      <c r="R146" s="420"/>
      <c r="S146" s="420"/>
      <c r="T146" s="420"/>
      <c r="U146" s="420"/>
      <c r="V146" s="420"/>
      <c r="W146" s="420"/>
      <c r="X146" s="420"/>
      <c r="Y146" s="420"/>
      <c r="Z146" s="420"/>
      <c r="AA146" s="420"/>
      <c r="AB146" s="420"/>
      <c r="AC146" s="420"/>
      <c r="AD146" s="420"/>
      <c r="AE146" s="420"/>
      <c r="AF146" s="420"/>
    </row>
    <row r="147" spans="1:32" ht="15" customHeight="1">
      <c r="A147" s="420"/>
      <c r="B147" s="420"/>
      <c r="C147" s="420"/>
      <c r="D147" s="420"/>
      <c r="E147" s="420"/>
      <c r="F147" s="420"/>
      <c r="G147" s="420"/>
      <c r="H147" s="420"/>
      <c r="I147" s="420"/>
      <c r="J147" s="420"/>
      <c r="K147" s="420"/>
      <c r="L147" s="420"/>
      <c r="M147" s="420"/>
      <c r="N147" s="420"/>
      <c r="O147" s="420"/>
      <c r="P147" s="420"/>
      <c r="Q147" s="420"/>
      <c r="R147" s="420"/>
      <c r="S147" s="420"/>
      <c r="T147" s="420"/>
      <c r="U147" s="420"/>
      <c r="V147" s="420"/>
      <c r="W147" s="420"/>
      <c r="X147" s="420"/>
      <c r="Y147" s="420"/>
      <c r="Z147" s="420"/>
      <c r="AA147" s="420"/>
      <c r="AB147" s="420"/>
      <c r="AC147" s="420"/>
      <c r="AD147" s="420"/>
      <c r="AE147" s="420"/>
      <c r="AF147" s="420"/>
    </row>
    <row r="148" spans="1:32" ht="15" customHeight="1">
      <c r="A148" s="420"/>
      <c r="B148" s="420"/>
      <c r="C148" s="420"/>
      <c r="D148" s="420"/>
      <c r="E148" s="420"/>
      <c r="F148" s="420"/>
      <c r="G148" s="420"/>
      <c r="H148" s="420"/>
      <c r="I148" s="420"/>
      <c r="J148" s="420"/>
      <c r="K148" s="420"/>
      <c r="L148" s="420"/>
      <c r="M148" s="420"/>
      <c r="N148" s="420"/>
      <c r="O148" s="420"/>
      <c r="P148" s="420"/>
      <c r="Q148" s="420"/>
      <c r="R148" s="420"/>
      <c r="S148" s="420"/>
      <c r="T148" s="420"/>
      <c r="U148" s="420"/>
      <c r="V148" s="420"/>
      <c r="W148" s="420"/>
      <c r="X148" s="420"/>
      <c r="Y148" s="420"/>
      <c r="Z148" s="420"/>
      <c r="AA148" s="420"/>
      <c r="AB148" s="420"/>
      <c r="AC148" s="420"/>
      <c r="AD148" s="420"/>
      <c r="AE148" s="420"/>
      <c r="AF148" s="420"/>
    </row>
    <row r="149" spans="1:32" ht="15" customHeight="1">
      <c r="A149" s="420"/>
      <c r="B149" s="420"/>
      <c r="C149" s="420"/>
      <c r="D149" s="420"/>
      <c r="E149" s="420"/>
      <c r="F149" s="420"/>
      <c r="G149" s="420"/>
      <c r="H149" s="420"/>
      <c r="I149" s="420"/>
      <c r="J149" s="420"/>
      <c r="K149" s="420"/>
      <c r="L149" s="420"/>
      <c r="M149" s="420"/>
      <c r="N149" s="420"/>
      <c r="O149" s="420"/>
      <c r="P149" s="420"/>
      <c r="Q149" s="420"/>
      <c r="R149" s="420"/>
      <c r="S149" s="420"/>
      <c r="T149" s="420"/>
      <c r="U149" s="420"/>
      <c r="V149" s="420"/>
      <c r="W149" s="420"/>
      <c r="X149" s="420"/>
      <c r="Y149" s="420"/>
      <c r="Z149" s="420"/>
      <c r="AA149" s="420"/>
      <c r="AB149" s="420"/>
      <c r="AC149" s="420"/>
      <c r="AD149" s="420"/>
      <c r="AE149" s="420"/>
      <c r="AF149" s="420"/>
    </row>
    <row r="150" spans="1:32" ht="15" customHeight="1">
      <c r="A150" s="420"/>
      <c r="B150" s="420"/>
      <c r="C150" s="420"/>
      <c r="D150" s="420"/>
      <c r="E150" s="420"/>
      <c r="F150" s="420"/>
      <c r="G150" s="420"/>
      <c r="H150" s="420"/>
      <c r="I150" s="420"/>
      <c r="J150" s="420"/>
      <c r="K150" s="420"/>
      <c r="L150" s="420"/>
      <c r="M150" s="420"/>
      <c r="N150" s="420"/>
      <c r="O150" s="420"/>
      <c r="P150" s="420"/>
      <c r="Q150" s="420"/>
      <c r="R150" s="420"/>
      <c r="S150" s="420"/>
      <c r="T150" s="420"/>
      <c r="U150" s="420"/>
      <c r="V150" s="420"/>
      <c r="W150" s="420"/>
      <c r="X150" s="420"/>
      <c r="Y150" s="420"/>
      <c r="Z150" s="420"/>
      <c r="AA150" s="420"/>
      <c r="AB150" s="420"/>
      <c r="AC150" s="420"/>
      <c r="AD150" s="420"/>
      <c r="AE150" s="420"/>
      <c r="AF150" s="420"/>
    </row>
    <row r="151" spans="1:32" ht="15" customHeight="1">
      <c r="A151" s="420"/>
      <c r="B151" s="420"/>
      <c r="C151" s="420"/>
      <c r="D151" s="420"/>
      <c r="E151" s="420"/>
      <c r="F151" s="420"/>
      <c r="G151" s="420"/>
      <c r="H151" s="420"/>
      <c r="I151" s="420"/>
      <c r="J151" s="420"/>
      <c r="K151" s="420"/>
      <c r="L151" s="420"/>
      <c r="M151" s="420"/>
      <c r="N151" s="420"/>
      <c r="O151" s="420"/>
      <c r="P151" s="420"/>
      <c r="Q151" s="420"/>
      <c r="R151" s="420"/>
      <c r="S151" s="420"/>
      <c r="T151" s="420"/>
      <c r="U151" s="420"/>
      <c r="V151" s="420"/>
      <c r="W151" s="420"/>
      <c r="X151" s="420"/>
      <c r="Y151" s="420"/>
      <c r="Z151" s="420"/>
      <c r="AA151" s="420"/>
      <c r="AB151" s="420"/>
      <c r="AC151" s="420"/>
      <c r="AD151" s="420"/>
      <c r="AE151" s="420"/>
      <c r="AF151" s="420"/>
    </row>
    <row r="152" spans="1:32" ht="15" customHeight="1">
      <c r="A152" s="420"/>
      <c r="B152" s="420"/>
      <c r="C152" s="420"/>
      <c r="D152" s="420"/>
      <c r="E152" s="420"/>
      <c r="F152" s="420"/>
      <c r="G152" s="420"/>
      <c r="H152" s="420"/>
      <c r="I152" s="420"/>
      <c r="J152" s="420"/>
      <c r="K152" s="420"/>
      <c r="L152" s="420"/>
      <c r="M152" s="420"/>
      <c r="N152" s="420"/>
      <c r="O152" s="420"/>
      <c r="P152" s="420"/>
      <c r="Q152" s="420"/>
      <c r="R152" s="420"/>
      <c r="S152" s="420"/>
      <c r="T152" s="420"/>
      <c r="U152" s="420"/>
      <c r="V152" s="420"/>
      <c r="W152" s="420"/>
      <c r="X152" s="420"/>
      <c r="Y152" s="420"/>
      <c r="Z152" s="420"/>
      <c r="AA152" s="420"/>
      <c r="AB152" s="420"/>
      <c r="AC152" s="420"/>
      <c r="AD152" s="420"/>
      <c r="AE152" s="420"/>
      <c r="AF152" s="420"/>
    </row>
    <row r="153" spans="1:32" ht="15" customHeight="1">
      <c r="A153" s="420"/>
      <c r="B153" s="420"/>
      <c r="C153" s="420"/>
      <c r="D153" s="420"/>
      <c r="E153" s="420"/>
      <c r="F153" s="420"/>
      <c r="G153" s="420"/>
      <c r="H153" s="420"/>
      <c r="I153" s="420"/>
      <c r="J153" s="420"/>
      <c r="K153" s="420"/>
      <c r="L153" s="420"/>
      <c r="M153" s="420"/>
      <c r="N153" s="420"/>
      <c r="O153" s="420"/>
      <c r="P153" s="420"/>
      <c r="Q153" s="420"/>
      <c r="R153" s="420"/>
      <c r="S153" s="420"/>
      <c r="T153" s="420"/>
      <c r="U153" s="420"/>
      <c r="V153" s="420"/>
      <c r="W153" s="420"/>
      <c r="X153" s="420"/>
      <c r="Y153" s="420"/>
      <c r="Z153" s="420"/>
      <c r="AA153" s="420"/>
      <c r="AB153" s="420"/>
      <c r="AC153" s="420"/>
      <c r="AD153" s="420"/>
      <c r="AE153" s="420"/>
      <c r="AF153" s="420"/>
    </row>
    <row r="154" spans="1:32" ht="15" customHeight="1">
      <c r="A154" s="420"/>
      <c r="B154" s="420"/>
      <c r="C154" s="420"/>
      <c r="D154" s="420"/>
      <c r="E154" s="420"/>
      <c r="F154" s="420"/>
      <c r="G154" s="420"/>
      <c r="H154" s="420"/>
      <c r="I154" s="420"/>
      <c r="J154" s="420"/>
      <c r="K154" s="420"/>
      <c r="L154" s="420"/>
      <c r="M154" s="420"/>
      <c r="N154" s="420"/>
      <c r="O154" s="420"/>
      <c r="P154" s="420"/>
      <c r="Q154" s="420"/>
      <c r="R154" s="420"/>
      <c r="S154" s="420"/>
      <c r="T154" s="420"/>
      <c r="U154" s="420"/>
      <c r="V154" s="420"/>
      <c r="W154" s="420"/>
      <c r="X154" s="420"/>
      <c r="Y154" s="420"/>
      <c r="Z154" s="420"/>
      <c r="AA154" s="420"/>
      <c r="AB154" s="420"/>
      <c r="AC154" s="420"/>
      <c r="AD154" s="420"/>
      <c r="AE154" s="420"/>
      <c r="AF154" s="420"/>
    </row>
    <row r="155" spans="1:32" ht="15" customHeight="1">
      <c r="A155" s="420"/>
      <c r="B155" s="420"/>
      <c r="C155" s="420"/>
      <c r="D155" s="420"/>
      <c r="E155" s="420"/>
      <c r="F155" s="420"/>
      <c r="G155" s="420"/>
      <c r="H155" s="420"/>
      <c r="I155" s="420"/>
      <c r="J155" s="420"/>
      <c r="K155" s="420"/>
      <c r="L155" s="420"/>
      <c r="M155" s="420"/>
      <c r="N155" s="420"/>
      <c r="O155" s="420"/>
      <c r="P155" s="420"/>
      <c r="Q155" s="420"/>
      <c r="R155" s="420"/>
      <c r="S155" s="420"/>
      <c r="T155" s="420"/>
      <c r="U155" s="420"/>
      <c r="V155" s="420"/>
      <c r="W155" s="420"/>
      <c r="X155" s="420"/>
      <c r="Y155" s="420"/>
      <c r="Z155" s="420"/>
      <c r="AA155" s="420"/>
      <c r="AB155" s="420"/>
      <c r="AC155" s="420"/>
      <c r="AD155" s="420"/>
      <c r="AE155" s="420"/>
      <c r="AF155" s="420"/>
    </row>
    <row r="156" spans="1:32" ht="15" customHeight="1">
      <c r="A156" s="420"/>
      <c r="B156" s="420"/>
      <c r="C156" s="420"/>
      <c r="D156" s="420"/>
      <c r="E156" s="420"/>
      <c r="F156" s="420"/>
      <c r="G156" s="420"/>
      <c r="H156" s="420"/>
      <c r="I156" s="420"/>
      <c r="J156" s="420"/>
      <c r="K156" s="420"/>
      <c r="L156" s="420"/>
      <c r="M156" s="420"/>
      <c r="N156" s="420"/>
      <c r="O156" s="420"/>
      <c r="P156" s="420"/>
      <c r="Q156" s="420"/>
      <c r="R156" s="420"/>
      <c r="S156" s="420"/>
      <c r="T156" s="420"/>
      <c r="U156" s="420"/>
      <c r="V156" s="420"/>
      <c r="W156" s="420"/>
      <c r="X156" s="420"/>
      <c r="Y156" s="420"/>
      <c r="Z156" s="420"/>
      <c r="AA156" s="420"/>
      <c r="AB156" s="420"/>
      <c r="AC156" s="420"/>
      <c r="AD156" s="420"/>
      <c r="AE156" s="420"/>
      <c r="AF156" s="420"/>
    </row>
    <row r="157" spans="1:32" ht="15" customHeight="1">
      <c r="A157" s="420"/>
      <c r="B157" s="420"/>
      <c r="C157" s="420"/>
      <c r="D157" s="420"/>
      <c r="E157" s="420"/>
      <c r="F157" s="420"/>
      <c r="G157" s="420"/>
      <c r="H157" s="420"/>
      <c r="I157" s="420"/>
      <c r="J157" s="420"/>
      <c r="K157" s="420"/>
      <c r="L157" s="420"/>
      <c r="M157" s="420"/>
      <c r="N157" s="420"/>
      <c r="O157" s="420"/>
      <c r="P157" s="420"/>
      <c r="Q157" s="420"/>
      <c r="R157" s="420"/>
      <c r="S157" s="420"/>
      <c r="T157" s="420"/>
      <c r="U157" s="420"/>
      <c r="V157" s="420"/>
      <c r="W157" s="420"/>
      <c r="X157" s="420"/>
      <c r="Y157" s="420"/>
      <c r="Z157" s="420"/>
      <c r="AA157" s="420"/>
      <c r="AB157" s="420"/>
      <c r="AC157" s="420"/>
      <c r="AD157" s="420"/>
      <c r="AE157" s="420"/>
      <c r="AF157" s="420"/>
    </row>
    <row r="158" spans="1:32" ht="15" customHeight="1">
      <c r="A158" s="420"/>
      <c r="B158" s="420"/>
      <c r="C158" s="420"/>
      <c r="D158" s="420"/>
      <c r="E158" s="420"/>
      <c r="F158" s="420"/>
      <c r="G158" s="420"/>
      <c r="H158" s="420"/>
      <c r="I158" s="420"/>
      <c r="J158" s="420"/>
      <c r="K158" s="420"/>
      <c r="L158" s="420"/>
      <c r="M158" s="420"/>
      <c r="N158" s="420"/>
      <c r="O158" s="420"/>
      <c r="P158" s="420"/>
      <c r="Q158" s="420"/>
      <c r="R158" s="420"/>
      <c r="S158" s="420"/>
      <c r="T158" s="420"/>
      <c r="U158" s="420"/>
      <c r="V158" s="420"/>
      <c r="W158" s="420"/>
      <c r="X158" s="420"/>
      <c r="Y158" s="420"/>
      <c r="Z158" s="420"/>
      <c r="AA158" s="420"/>
      <c r="AB158" s="420"/>
      <c r="AC158" s="420"/>
      <c r="AD158" s="420"/>
      <c r="AE158" s="420"/>
      <c r="AF158" s="420"/>
    </row>
    <row r="159" spans="1:32" ht="15" customHeight="1">
      <c r="A159" s="420"/>
      <c r="B159" s="420"/>
      <c r="C159" s="420"/>
      <c r="D159" s="420"/>
      <c r="E159" s="420"/>
      <c r="F159" s="420"/>
      <c r="G159" s="420"/>
      <c r="H159" s="420"/>
      <c r="I159" s="420"/>
      <c r="J159" s="420"/>
      <c r="K159" s="420"/>
      <c r="L159" s="420"/>
      <c r="M159" s="420"/>
      <c r="N159" s="420"/>
      <c r="O159" s="420"/>
      <c r="P159" s="420"/>
      <c r="Q159" s="420"/>
      <c r="R159" s="420"/>
      <c r="S159" s="420"/>
      <c r="T159" s="420"/>
      <c r="U159" s="420"/>
      <c r="V159" s="420"/>
      <c r="W159" s="420"/>
      <c r="X159" s="420"/>
      <c r="Y159" s="420"/>
      <c r="Z159" s="420"/>
      <c r="AA159" s="420"/>
      <c r="AB159" s="420"/>
      <c r="AC159" s="420"/>
      <c r="AD159" s="420"/>
      <c r="AE159" s="420"/>
      <c r="AF159" s="420"/>
    </row>
    <row r="160" spans="1:32" ht="15" customHeight="1">
      <c r="A160" s="420"/>
      <c r="B160" s="420"/>
      <c r="C160" s="420"/>
      <c r="D160" s="420"/>
      <c r="E160" s="420"/>
      <c r="F160" s="420"/>
      <c r="G160" s="420"/>
      <c r="H160" s="420"/>
      <c r="I160" s="420"/>
      <c r="J160" s="420"/>
      <c r="K160" s="420"/>
      <c r="L160" s="420"/>
      <c r="M160" s="420"/>
      <c r="N160" s="420"/>
      <c r="O160" s="420"/>
      <c r="P160" s="420"/>
      <c r="Q160" s="420"/>
      <c r="R160" s="420"/>
      <c r="S160" s="420"/>
      <c r="T160" s="420"/>
      <c r="U160" s="420"/>
      <c r="V160" s="420"/>
      <c r="W160" s="420"/>
      <c r="X160" s="420"/>
      <c r="Y160" s="420"/>
      <c r="Z160" s="420"/>
      <c r="AA160" s="420"/>
      <c r="AB160" s="420"/>
      <c r="AC160" s="420"/>
      <c r="AD160" s="420"/>
      <c r="AE160" s="420"/>
      <c r="AF160" s="420"/>
    </row>
    <row r="161" spans="1:32" ht="15" customHeight="1">
      <c r="A161" s="420"/>
      <c r="B161" s="420"/>
      <c r="C161" s="420"/>
      <c r="D161" s="420"/>
      <c r="E161" s="420"/>
      <c r="F161" s="420"/>
      <c r="G161" s="420"/>
      <c r="H161" s="420"/>
      <c r="I161" s="420"/>
      <c r="J161" s="420"/>
      <c r="K161" s="420"/>
      <c r="L161" s="420"/>
      <c r="M161" s="420"/>
      <c r="N161" s="420"/>
      <c r="O161" s="420"/>
      <c r="P161" s="420"/>
      <c r="Q161" s="420"/>
      <c r="R161" s="420"/>
      <c r="S161" s="420"/>
      <c r="T161" s="420"/>
      <c r="U161" s="420"/>
      <c r="V161" s="420"/>
      <c r="W161" s="420"/>
      <c r="X161" s="420"/>
      <c r="Y161" s="420"/>
      <c r="Z161" s="420"/>
      <c r="AA161" s="420"/>
      <c r="AB161" s="420"/>
      <c r="AC161" s="420"/>
      <c r="AD161" s="420"/>
      <c r="AE161" s="420"/>
      <c r="AF161" s="420"/>
    </row>
    <row r="162" spans="1:32" ht="15" customHeight="1">
      <c r="A162" s="420"/>
      <c r="B162" s="420"/>
      <c r="C162" s="420"/>
      <c r="D162" s="420"/>
      <c r="E162" s="420"/>
      <c r="F162" s="420"/>
      <c r="G162" s="420"/>
      <c r="H162" s="420"/>
      <c r="I162" s="420"/>
      <c r="J162" s="420"/>
      <c r="K162" s="420"/>
      <c r="L162" s="420"/>
      <c r="M162" s="420"/>
      <c r="N162" s="420"/>
      <c r="O162" s="420"/>
      <c r="P162" s="420"/>
      <c r="Q162" s="420"/>
      <c r="R162" s="420"/>
      <c r="S162" s="420"/>
      <c r="T162" s="420"/>
      <c r="U162" s="420"/>
      <c r="V162" s="420"/>
      <c r="W162" s="420"/>
      <c r="X162" s="420"/>
      <c r="Y162" s="420"/>
      <c r="Z162" s="420"/>
      <c r="AA162" s="420"/>
      <c r="AB162" s="420"/>
      <c r="AC162" s="420"/>
      <c r="AD162" s="420"/>
      <c r="AE162" s="420"/>
      <c r="AF162" s="420"/>
    </row>
    <row r="163" spans="1:32" ht="15" customHeight="1">
      <c r="A163" s="420"/>
      <c r="B163" s="420"/>
      <c r="C163" s="420"/>
      <c r="D163" s="420"/>
      <c r="E163" s="420"/>
      <c r="F163" s="420"/>
      <c r="G163" s="420"/>
      <c r="H163" s="420"/>
      <c r="I163" s="420"/>
      <c r="J163" s="420"/>
      <c r="K163" s="420"/>
      <c r="L163" s="420"/>
      <c r="M163" s="420"/>
      <c r="N163" s="420"/>
      <c r="O163" s="420"/>
      <c r="P163" s="420"/>
      <c r="Q163" s="420"/>
      <c r="R163" s="420"/>
      <c r="S163" s="420"/>
      <c r="T163" s="420"/>
      <c r="U163" s="420"/>
      <c r="V163" s="420"/>
      <c r="W163" s="420"/>
      <c r="X163" s="420"/>
      <c r="Y163" s="420"/>
      <c r="Z163" s="420"/>
      <c r="AA163" s="420"/>
      <c r="AB163" s="420"/>
      <c r="AC163" s="420"/>
      <c r="AD163" s="420"/>
      <c r="AE163" s="420"/>
      <c r="AF163" s="420"/>
    </row>
    <row r="164" spans="1:32" ht="15" customHeight="1">
      <c r="A164" s="420"/>
      <c r="B164" s="420"/>
      <c r="C164" s="420"/>
      <c r="D164" s="420"/>
      <c r="E164" s="420"/>
      <c r="F164" s="420"/>
      <c r="G164" s="420"/>
      <c r="H164" s="420"/>
      <c r="I164" s="420"/>
      <c r="J164" s="420"/>
      <c r="K164" s="420"/>
      <c r="L164" s="420"/>
      <c r="M164" s="420"/>
      <c r="N164" s="420"/>
      <c r="O164" s="420"/>
      <c r="P164" s="420"/>
      <c r="Q164" s="420"/>
      <c r="R164" s="420"/>
      <c r="S164" s="420"/>
      <c r="T164" s="420"/>
      <c r="U164" s="420"/>
      <c r="V164" s="420"/>
      <c r="W164" s="420"/>
      <c r="X164" s="420"/>
      <c r="Y164" s="420"/>
      <c r="Z164" s="420"/>
      <c r="AA164" s="420"/>
      <c r="AB164" s="420"/>
      <c r="AC164" s="420"/>
      <c r="AD164" s="420"/>
      <c r="AE164" s="420"/>
      <c r="AF164" s="420"/>
    </row>
    <row r="165" spans="1:32" ht="15" customHeight="1">
      <c r="A165" s="420"/>
      <c r="B165" s="420"/>
      <c r="C165" s="420"/>
      <c r="D165" s="420"/>
      <c r="E165" s="420"/>
      <c r="F165" s="420"/>
      <c r="G165" s="420"/>
      <c r="H165" s="420"/>
      <c r="I165" s="420"/>
      <c r="J165" s="420"/>
      <c r="K165" s="420"/>
      <c r="L165" s="420"/>
      <c r="M165" s="420"/>
      <c r="N165" s="420"/>
      <c r="O165" s="420"/>
      <c r="P165" s="420"/>
      <c r="Q165" s="420"/>
      <c r="R165" s="420"/>
      <c r="S165" s="420"/>
      <c r="T165" s="420"/>
      <c r="U165" s="420"/>
      <c r="V165" s="420"/>
      <c r="W165" s="420"/>
      <c r="X165" s="420"/>
      <c r="Y165" s="420"/>
      <c r="Z165" s="420"/>
      <c r="AA165" s="420"/>
      <c r="AB165" s="420"/>
      <c r="AC165" s="420"/>
      <c r="AD165" s="420"/>
      <c r="AE165" s="420"/>
      <c r="AF165" s="420"/>
    </row>
    <row r="166" spans="1:32" ht="15" customHeight="1">
      <c r="A166" s="420"/>
      <c r="B166" s="420"/>
      <c r="C166" s="420"/>
      <c r="D166" s="420"/>
      <c r="E166" s="420"/>
      <c r="F166" s="420"/>
      <c r="G166" s="420"/>
      <c r="H166" s="420"/>
      <c r="I166" s="420"/>
      <c r="J166" s="420"/>
      <c r="K166" s="420"/>
      <c r="L166" s="420"/>
      <c r="M166" s="420"/>
      <c r="N166" s="420"/>
      <c r="O166" s="420"/>
      <c r="P166" s="420"/>
      <c r="Q166" s="420"/>
      <c r="R166" s="420"/>
      <c r="S166" s="420"/>
      <c r="T166" s="420"/>
      <c r="U166" s="420"/>
      <c r="V166" s="420"/>
      <c r="W166" s="420"/>
      <c r="X166" s="420"/>
      <c r="Y166" s="420"/>
      <c r="Z166" s="420"/>
      <c r="AA166" s="420"/>
      <c r="AB166" s="420"/>
      <c r="AC166" s="420"/>
      <c r="AD166" s="420"/>
      <c r="AE166" s="420"/>
      <c r="AF166" s="420"/>
    </row>
    <row r="167" spans="1:32" ht="15" customHeight="1">
      <c r="A167" s="420"/>
      <c r="B167" s="420"/>
      <c r="C167" s="420"/>
      <c r="D167" s="420"/>
      <c r="E167" s="420"/>
      <c r="F167" s="420"/>
      <c r="G167" s="420"/>
      <c r="H167" s="420"/>
      <c r="I167" s="420"/>
      <c r="J167" s="420"/>
      <c r="K167" s="420"/>
      <c r="L167" s="420"/>
      <c r="M167" s="420"/>
      <c r="N167" s="420"/>
      <c r="O167" s="420"/>
      <c r="P167" s="420"/>
      <c r="Q167" s="420"/>
      <c r="R167" s="420"/>
      <c r="S167" s="420"/>
      <c r="T167" s="420"/>
      <c r="U167" s="420"/>
      <c r="V167" s="420"/>
      <c r="W167" s="420"/>
      <c r="X167" s="420"/>
      <c r="Y167" s="420"/>
      <c r="Z167" s="420"/>
      <c r="AA167" s="420"/>
      <c r="AB167" s="420"/>
      <c r="AC167" s="420"/>
      <c r="AD167" s="420"/>
      <c r="AE167" s="420"/>
      <c r="AF167" s="420"/>
    </row>
    <row r="168" spans="1:32" ht="15" customHeight="1">
      <c r="A168" s="420"/>
      <c r="B168" s="420"/>
      <c r="C168" s="420"/>
      <c r="D168" s="420"/>
      <c r="E168" s="420"/>
      <c r="F168" s="420"/>
      <c r="G168" s="420"/>
      <c r="H168" s="420"/>
      <c r="I168" s="420"/>
      <c r="J168" s="420"/>
      <c r="K168" s="420"/>
      <c r="L168" s="420"/>
      <c r="M168" s="420"/>
      <c r="N168" s="420"/>
      <c r="O168" s="420"/>
      <c r="P168" s="420"/>
      <c r="Q168" s="420"/>
      <c r="R168" s="420"/>
      <c r="S168" s="420"/>
      <c r="T168" s="420"/>
      <c r="U168" s="420"/>
      <c r="V168" s="420"/>
      <c r="W168" s="420"/>
      <c r="X168" s="420"/>
      <c r="Y168" s="420"/>
      <c r="Z168" s="420"/>
      <c r="AA168" s="420"/>
      <c r="AB168" s="420"/>
      <c r="AC168" s="420"/>
      <c r="AD168" s="420"/>
      <c r="AE168" s="420"/>
      <c r="AF168" s="420"/>
    </row>
    <row r="169" spans="1:32" ht="15" customHeight="1">
      <c r="A169" s="420"/>
      <c r="B169" s="420"/>
      <c r="C169" s="420"/>
      <c r="D169" s="420"/>
      <c r="E169" s="420"/>
      <c r="F169" s="420"/>
      <c r="G169" s="420"/>
      <c r="H169" s="420"/>
      <c r="I169" s="420"/>
      <c r="J169" s="420"/>
      <c r="K169" s="420"/>
      <c r="L169" s="420"/>
      <c r="M169" s="420"/>
      <c r="N169" s="420"/>
      <c r="O169" s="420"/>
      <c r="P169" s="420"/>
      <c r="Q169" s="420"/>
      <c r="R169" s="420"/>
      <c r="S169" s="420"/>
      <c r="T169" s="420"/>
      <c r="U169" s="420"/>
      <c r="V169" s="420"/>
      <c r="W169" s="420"/>
      <c r="X169" s="420"/>
      <c r="Y169" s="420"/>
      <c r="Z169" s="420"/>
      <c r="AA169" s="420"/>
      <c r="AB169" s="420"/>
      <c r="AC169" s="420"/>
      <c r="AD169" s="420"/>
      <c r="AE169" s="420"/>
      <c r="AF169" s="420"/>
    </row>
    <row r="170" spans="1:32" ht="15" customHeight="1">
      <c r="A170" s="420"/>
      <c r="B170" s="420"/>
      <c r="C170" s="420"/>
      <c r="D170" s="420"/>
      <c r="E170" s="420"/>
      <c r="F170" s="420"/>
      <c r="G170" s="420"/>
      <c r="H170" s="420"/>
      <c r="I170" s="420"/>
      <c r="J170" s="420"/>
      <c r="K170" s="420"/>
      <c r="L170" s="420"/>
      <c r="M170" s="420"/>
      <c r="N170" s="420"/>
      <c r="O170" s="420"/>
      <c r="P170" s="420"/>
      <c r="Q170" s="420"/>
      <c r="R170" s="420"/>
      <c r="S170" s="420"/>
      <c r="T170" s="420"/>
      <c r="U170" s="420"/>
      <c r="V170" s="420"/>
      <c r="W170" s="420"/>
      <c r="X170" s="420"/>
      <c r="Y170" s="420"/>
      <c r="Z170" s="420"/>
      <c r="AA170" s="420"/>
      <c r="AB170" s="420"/>
      <c r="AC170" s="420"/>
      <c r="AD170" s="420"/>
      <c r="AE170" s="420"/>
      <c r="AF170" s="420"/>
    </row>
    <row r="171" spans="1:32" ht="15" customHeight="1">
      <c r="A171" s="420"/>
      <c r="B171" s="420"/>
      <c r="C171" s="420"/>
      <c r="D171" s="420"/>
      <c r="E171" s="420"/>
      <c r="F171" s="420"/>
      <c r="G171" s="420"/>
      <c r="H171" s="420"/>
      <c r="I171" s="420"/>
      <c r="J171" s="420"/>
      <c r="K171" s="420"/>
      <c r="L171" s="420"/>
      <c r="M171" s="420"/>
      <c r="N171" s="420"/>
      <c r="O171" s="420"/>
      <c r="P171" s="420"/>
      <c r="Q171" s="420"/>
      <c r="R171" s="420"/>
      <c r="S171" s="420"/>
      <c r="T171" s="420"/>
      <c r="U171" s="420"/>
      <c r="V171" s="420"/>
      <c r="W171" s="420"/>
      <c r="X171" s="420"/>
      <c r="Y171" s="420"/>
      <c r="Z171" s="420"/>
      <c r="AA171" s="420"/>
      <c r="AB171" s="420"/>
      <c r="AC171" s="420"/>
      <c r="AD171" s="420"/>
      <c r="AE171" s="420"/>
      <c r="AF171" s="420"/>
    </row>
    <row r="172" spans="1:32" ht="15" customHeight="1">
      <c r="A172" s="420"/>
      <c r="B172" s="420"/>
      <c r="C172" s="420"/>
      <c r="D172" s="420"/>
      <c r="E172" s="420"/>
      <c r="F172" s="420"/>
      <c r="G172" s="420"/>
      <c r="H172" s="420"/>
      <c r="I172" s="420"/>
      <c r="J172" s="420"/>
      <c r="K172" s="420"/>
      <c r="L172" s="420"/>
      <c r="M172" s="420"/>
      <c r="N172" s="420"/>
      <c r="O172" s="420"/>
      <c r="P172" s="420"/>
      <c r="Q172" s="420"/>
      <c r="R172" s="420"/>
      <c r="S172" s="420"/>
      <c r="T172" s="420"/>
      <c r="U172" s="420"/>
      <c r="V172" s="420"/>
      <c r="W172" s="420"/>
      <c r="X172" s="420"/>
      <c r="Y172" s="420"/>
      <c r="Z172" s="420"/>
      <c r="AA172" s="420"/>
      <c r="AB172" s="420"/>
      <c r="AC172" s="420"/>
      <c r="AD172" s="420"/>
      <c r="AE172" s="420"/>
      <c r="AF172" s="420"/>
    </row>
    <row r="173" spans="1:32" ht="15" customHeight="1">
      <c r="A173" s="420"/>
      <c r="B173" s="420"/>
      <c r="C173" s="420"/>
      <c r="D173" s="420"/>
      <c r="E173" s="420"/>
      <c r="F173" s="420"/>
      <c r="G173" s="420"/>
      <c r="H173" s="420"/>
      <c r="I173" s="420"/>
      <c r="J173" s="420"/>
      <c r="K173" s="420"/>
      <c r="L173" s="420"/>
      <c r="M173" s="420"/>
      <c r="N173" s="420"/>
      <c r="O173" s="420"/>
      <c r="P173" s="420"/>
      <c r="Q173" s="420"/>
      <c r="R173" s="420"/>
      <c r="S173" s="420"/>
      <c r="T173" s="420"/>
      <c r="U173" s="420"/>
      <c r="V173" s="420"/>
      <c r="W173" s="420"/>
      <c r="X173" s="420"/>
      <c r="Y173" s="420"/>
      <c r="Z173" s="420"/>
      <c r="AA173" s="420"/>
      <c r="AB173" s="420"/>
      <c r="AC173" s="420"/>
      <c r="AD173" s="420"/>
      <c r="AE173" s="420"/>
      <c r="AF173" s="420"/>
    </row>
    <row r="174" spans="1:32" ht="15" customHeight="1">
      <c r="A174" s="420"/>
      <c r="B174" s="420"/>
      <c r="C174" s="420"/>
      <c r="D174" s="420"/>
      <c r="E174" s="420"/>
      <c r="F174" s="420"/>
      <c r="G174" s="420"/>
      <c r="H174" s="420"/>
      <c r="I174" s="420"/>
      <c r="J174" s="420"/>
      <c r="K174" s="420"/>
      <c r="L174" s="420"/>
      <c r="M174" s="420"/>
      <c r="N174" s="420"/>
      <c r="O174" s="420"/>
      <c r="P174" s="420"/>
      <c r="Q174" s="420"/>
      <c r="R174" s="420"/>
      <c r="S174" s="420"/>
      <c r="T174" s="420"/>
      <c r="U174" s="420"/>
      <c r="V174" s="420"/>
      <c r="W174" s="420"/>
      <c r="X174" s="420"/>
      <c r="Y174" s="420"/>
      <c r="Z174" s="420"/>
      <c r="AA174" s="420"/>
      <c r="AB174" s="420"/>
      <c r="AC174" s="420"/>
      <c r="AD174" s="420"/>
      <c r="AE174" s="420"/>
      <c r="AF174" s="420"/>
    </row>
    <row r="175" spans="1:32" ht="15" customHeight="1">
      <c r="A175" s="420"/>
      <c r="B175" s="420"/>
      <c r="C175" s="420"/>
      <c r="D175" s="420"/>
      <c r="E175" s="420"/>
      <c r="F175" s="420"/>
      <c r="G175" s="420"/>
      <c r="H175" s="420"/>
      <c r="I175" s="420"/>
      <c r="J175" s="420"/>
      <c r="K175" s="420"/>
      <c r="L175" s="420"/>
      <c r="M175" s="420"/>
      <c r="N175" s="420"/>
      <c r="O175" s="420"/>
      <c r="P175" s="420"/>
      <c r="Q175" s="420"/>
      <c r="R175" s="420"/>
      <c r="S175" s="420"/>
      <c r="T175" s="420"/>
      <c r="U175" s="420"/>
      <c r="V175" s="420"/>
      <c r="W175" s="420"/>
      <c r="X175" s="420"/>
      <c r="Y175" s="420"/>
      <c r="Z175" s="420"/>
      <c r="AA175" s="420"/>
      <c r="AB175" s="420"/>
      <c r="AC175" s="420"/>
      <c r="AD175" s="420"/>
      <c r="AE175" s="420"/>
      <c r="AF175" s="420"/>
    </row>
    <row r="176" spans="1:32" ht="15" customHeight="1">
      <c r="A176" s="420"/>
      <c r="B176" s="420"/>
      <c r="C176" s="420"/>
      <c r="D176" s="420"/>
      <c r="E176" s="420"/>
      <c r="F176" s="420"/>
      <c r="G176" s="420"/>
      <c r="H176" s="420"/>
      <c r="I176" s="420"/>
      <c r="J176" s="420"/>
      <c r="K176" s="420"/>
      <c r="L176" s="420"/>
      <c r="M176" s="420"/>
      <c r="N176" s="420"/>
      <c r="O176" s="420"/>
      <c r="P176" s="420"/>
      <c r="Q176" s="420"/>
      <c r="R176" s="420"/>
      <c r="S176" s="420"/>
      <c r="T176" s="420"/>
      <c r="U176" s="420"/>
      <c r="V176" s="420"/>
      <c r="W176" s="420"/>
      <c r="X176" s="420"/>
      <c r="Y176" s="420"/>
      <c r="Z176" s="420"/>
      <c r="AA176" s="420"/>
      <c r="AB176" s="420"/>
      <c r="AC176" s="420"/>
      <c r="AD176" s="420"/>
      <c r="AE176" s="420"/>
      <c r="AF176" s="420"/>
    </row>
    <row r="177" spans="1:32" ht="15" customHeight="1">
      <c r="A177" s="420"/>
      <c r="B177" s="420"/>
      <c r="C177" s="420"/>
      <c r="D177" s="420"/>
      <c r="E177" s="420"/>
      <c r="F177" s="420"/>
      <c r="G177" s="420"/>
      <c r="H177" s="420"/>
      <c r="I177" s="420"/>
      <c r="J177" s="420"/>
      <c r="K177" s="420"/>
      <c r="L177" s="420"/>
      <c r="M177" s="420"/>
      <c r="N177" s="420"/>
      <c r="O177" s="420"/>
      <c r="P177" s="420"/>
      <c r="Q177" s="420"/>
      <c r="R177" s="420"/>
      <c r="S177" s="420"/>
      <c r="T177" s="420"/>
      <c r="U177" s="420"/>
      <c r="V177" s="420"/>
      <c r="W177" s="420"/>
      <c r="X177" s="420"/>
      <c r="Y177" s="420"/>
      <c r="Z177" s="420"/>
      <c r="AA177" s="420"/>
      <c r="AB177" s="420"/>
      <c r="AC177" s="420"/>
      <c r="AD177" s="420"/>
      <c r="AE177" s="420"/>
      <c r="AF177" s="420"/>
    </row>
    <row r="178" spans="1:32" ht="15" customHeight="1">
      <c r="A178" s="420"/>
      <c r="B178" s="420"/>
      <c r="C178" s="420"/>
      <c r="D178" s="420"/>
      <c r="E178" s="420"/>
      <c r="F178" s="420"/>
      <c r="G178" s="420"/>
      <c r="H178" s="420"/>
      <c r="I178" s="420"/>
      <c r="J178" s="420"/>
      <c r="K178" s="420"/>
      <c r="L178" s="420"/>
      <c r="M178" s="420"/>
      <c r="N178" s="420"/>
      <c r="O178" s="420"/>
      <c r="P178" s="420"/>
      <c r="Q178" s="420"/>
      <c r="R178" s="420"/>
      <c r="S178" s="420"/>
      <c r="T178" s="420"/>
      <c r="U178" s="420"/>
      <c r="V178" s="420"/>
      <c r="W178" s="420"/>
      <c r="X178" s="420"/>
      <c r="Y178" s="420"/>
      <c r="Z178" s="420"/>
      <c r="AA178" s="420"/>
      <c r="AB178" s="420"/>
      <c r="AC178" s="420"/>
      <c r="AD178" s="420"/>
      <c r="AE178" s="420"/>
      <c r="AF178" s="420"/>
    </row>
    <row r="179" spans="1:32" ht="15" customHeight="1">
      <c r="A179" s="420"/>
      <c r="B179" s="420"/>
      <c r="C179" s="420"/>
      <c r="D179" s="420"/>
      <c r="E179" s="420"/>
      <c r="F179" s="420"/>
      <c r="G179" s="420"/>
      <c r="H179" s="420"/>
      <c r="I179" s="420"/>
      <c r="J179" s="420"/>
      <c r="K179" s="420"/>
      <c r="L179" s="420"/>
      <c r="M179" s="420"/>
      <c r="N179" s="420"/>
      <c r="O179" s="420"/>
      <c r="P179" s="420"/>
      <c r="Q179" s="420"/>
      <c r="R179" s="420"/>
      <c r="S179" s="420"/>
      <c r="T179" s="420"/>
      <c r="U179" s="420"/>
      <c r="V179" s="420"/>
      <c r="W179" s="420"/>
      <c r="X179" s="420"/>
      <c r="Y179" s="420"/>
      <c r="Z179" s="420"/>
      <c r="AA179" s="420"/>
      <c r="AB179" s="420"/>
      <c r="AC179" s="420"/>
      <c r="AD179" s="420"/>
      <c r="AE179" s="420"/>
      <c r="AF179" s="420"/>
    </row>
    <row r="180" spans="1:32" ht="15" customHeight="1">
      <c r="A180" s="420"/>
      <c r="B180" s="420"/>
      <c r="C180" s="420"/>
      <c r="D180" s="420"/>
      <c r="E180" s="420"/>
      <c r="F180" s="420"/>
      <c r="G180" s="420"/>
      <c r="H180" s="420"/>
      <c r="I180" s="420"/>
      <c r="J180" s="420"/>
      <c r="K180" s="420"/>
      <c r="L180" s="420"/>
      <c r="M180" s="420"/>
      <c r="N180" s="420"/>
      <c r="O180" s="420"/>
      <c r="P180" s="420"/>
      <c r="Q180" s="420"/>
      <c r="R180" s="420"/>
      <c r="S180" s="420"/>
      <c r="T180" s="420"/>
      <c r="U180" s="420"/>
      <c r="V180" s="420"/>
      <c r="W180" s="420"/>
      <c r="X180" s="420"/>
      <c r="Y180" s="420"/>
      <c r="Z180" s="420"/>
      <c r="AA180" s="420"/>
      <c r="AB180" s="420"/>
      <c r="AC180" s="420"/>
      <c r="AD180" s="420"/>
      <c r="AE180" s="420"/>
      <c r="AF180" s="420"/>
    </row>
    <row r="181" spans="1:32" ht="15" customHeight="1">
      <c r="A181" s="420"/>
      <c r="B181" s="420"/>
      <c r="C181" s="420"/>
      <c r="D181" s="420"/>
      <c r="E181" s="420"/>
      <c r="F181" s="420"/>
      <c r="G181" s="420"/>
      <c r="H181" s="420"/>
      <c r="I181" s="420"/>
      <c r="J181" s="420"/>
      <c r="K181" s="420"/>
      <c r="L181" s="420"/>
      <c r="M181" s="420"/>
      <c r="N181" s="420"/>
      <c r="O181" s="420"/>
      <c r="P181" s="420"/>
      <c r="Q181" s="420"/>
      <c r="R181" s="420"/>
      <c r="S181" s="420"/>
      <c r="T181" s="420"/>
      <c r="U181" s="420"/>
      <c r="V181" s="420"/>
      <c r="W181" s="420"/>
      <c r="X181" s="420"/>
      <c r="Y181" s="420"/>
      <c r="Z181" s="420"/>
      <c r="AA181" s="420"/>
      <c r="AB181" s="420"/>
      <c r="AC181" s="420"/>
      <c r="AD181" s="420"/>
      <c r="AE181" s="420"/>
      <c r="AF181" s="420"/>
    </row>
    <row r="182" spans="1:32" ht="15" customHeight="1">
      <c r="A182" s="420"/>
      <c r="B182" s="420"/>
      <c r="C182" s="420"/>
      <c r="D182" s="420"/>
      <c r="E182" s="420"/>
      <c r="F182" s="420"/>
      <c r="G182" s="420"/>
      <c r="H182" s="420"/>
      <c r="I182" s="420"/>
      <c r="J182" s="420"/>
      <c r="K182" s="420"/>
      <c r="L182" s="420"/>
      <c r="M182" s="420"/>
      <c r="N182" s="420"/>
      <c r="O182" s="420"/>
      <c r="P182" s="420"/>
      <c r="Q182" s="420"/>
      <c r="R182" s="420"/>
      <c r="S182" s="420"/>
      <c r="T182" s="420"/>
      <c r="U182" s="420"/>
      <c r="V182" s="420"/>
      <c r="W182" s="420"/>
      <c r="X182" s="420"/>
      <c r="Y182" s="420"/>
      <c r="Z182" s="420"/>
      <c r="AA182" s="420"/>
      <c r="AB182" s="420"/>
      <c r="AC182" s="420"/>
      <c r="AD182" s="420"/>
      <c r="AE182" s="420"/>
      <c r="AF182" s="420"/>
    </row>
    <row r="183" spans="1:32" ht="15" customHeight="1">
      <c r="A183" s="420"/>
      <c r="B183" s="420"/>
      <c r="C183" s="420"/>
      <c r="D183" s="420"/>
      <c r="E183" s="420"/>
      <c r="F183" s="420"/>
      <c r="G183" s="420"/>
      <c r="H183" s="420"/>
      <c r="I183" s="420"/>
      <c r="J183" s="420"/>
      <c r="K183" s="420"/>
      <c r="L183" s="420"/>
      <c r="M183" s="420"/>
      <c r="N183" s="420"/>
      <c r="O183" s="420"/>
      <c r="P183" s="420"/>
      <c r="Q183" s="420"/>
      <c r="R183" s="420"/>
      <c r="S183" s="420"/>
      <c r="T183" s="420"/>
      <c r="U183" s="420"/>
      <c r="V183" s="420"/>
      <c r="W183" s="420"/>
      <c r="X183" s="420"/>
      <c r="Y183" s="420"/>
      <c r="Z183" s="420"/>
      <c r="AA183" s="420"/>
      <c r="AB183" s="420"/>
      <c r="AC183" s="420"/>
      <c r="AD183" s="420"/>
      <c r="AE183" s="420"/>
      <c r="AF183" s="420"/>
    </row>
    <row r="184" spans="1:32" ht="15" customHeight="1">
      <c r="A184" s="420"/>
      <c r="B184" s="420"/>
      <c r="C184" s="420"/>
      <c r="D184" s="420"/>
      <c r="E184" s="420"/>
      <c r="F184" s="420"/>
      <c r="G184" s="420"/>
      <c r="H184" s="420"/>
      <c r="I184" s="420"/>
      <c r="J184" s="420"/>
      <c r="K184" s="420"/>
      <c r="L184" s="420"/>
      <c r="M184" s="420"/>
      <c r="N184" s="420"/>
      <c r="O184" s="420"/>
      <c r="P184" s="420"/>
      <c r="Q184" s="420"/>
      <c r="R184" s="420"/>
      <c r="S184" s="420"/>
      <c r="T184" s="420"/>
      <c r="U184" s="420"/>
      <c r="V184" s="420"/>
      <c r="W184" s="420"/>
      <c r="X184" s="420"/>
      <c r="Y184" s="420"/>
      <c r="Z184" s="420"/>
      <c r="AA184" s="420"/>
      <c r="AB184" s="420"/>
      <c r="AC184" s="420"/>
      <c r="AD184" s="420"/>
      <c r="AE184" s="420"/>
      <c r="AF184" s="420"/>
    </row>
    <row r="185" spans="1:32" ht="15" customHeight="1">
      <c r="A185" s="420"/>
      <c r="B185" s="420"/>
      <c r="C185" s="420"/>
      <c r="D185" s="420"/>
      <c r="E185" s="420"/>
      <c r="F185" s="420"/>
      <c r="G185" s="420"/>
      <c r="H185" s="420"/>
      <c r="I185" s="420"/>
      <c r="J185" s="420"/>
      <c r="K185" s="420"/>
      <c r="L185" s="420"/>
      <c r="M185" s="420"/>
      <c r="N185" s="420"/>
      <c r="O185" s="420"/>
      <c r="P185" s="420"/>
      <c r="Q185" s="420"/>
      <c r="R185" s="420"/>
      <c r="S185" s="420"/>
      <c r="T185" s="420"/>
      <c r="U185" s="420"/>
      <c r="V185" s="420"/>
      <c r="W185" s="420"/>
      <c r="X185" s="420"/>
      <c r="Y185" s="420"/>
      <c r="Z185" s="420"/>
      <c r="AA185" s="420"/>
      <c r="AB185" s="420"/>
      <c r="AC185" s="420"/>
      <c r="AD185" s="420"/>
      <c r="AE185" s="420"/>
      <c r="AF185" s="420"/>
    </row>
    <row r="186" spans="1:32" ht="15" customHeight="1">
      <c r="A186" s="420"/>
      <c r="B186" s="420"/>
      <c r="C186" s="420"/>
      <c r="D186" s="420"/>
      <c r="E186" s="420"/>
      <c r="F186" s="420"/>
      <c r="G186" s="420"/>
      <c r="H186" s="420"/>
      <c r="I186" s="420"/>
      <c r="J186" s="420"/>
      <c r="K186" s="420"/>
      <c r="L186" s="420"/>
      <c r="M186" s="420"/>
      <c r="N186" s="420"/>
      <c r="O186" s="420"/>
      <c r="P186" s="420"/>
      <c r="Q186" s="420"/>
      <c r="R186" s="420"/>
      <c r="S186" s="420"/>
      <c r="T186" s="420"/>
      <c r="U186" s="420"/>
      <c r="V186" s="420"/>
      <c r="W186" s="420"/>
      <c r="X186" s="420"/>
      <c r="Y186" s="420"/>
      <c r="Z186" s="420"/>
      <c r="AA186" s="420"/>
      <c r="AB186" s="420"/>
      <c r="AC186" s="420"/>
      <c r="AD186" s="420"/>
      <c r="AE186" s="420"/>
      <c r="AF186" s="420"/>
    </row>
    <row r="187" spans="1:32" ht="15" customHeight="1">
      <c r="A187" s="420"/>
      <c r="B187" s="420"/>
      <c r="C187" s="420"/>
      <c r="D187" s="420"/>
      <c r="E187" s="420"/>
      <c r="F187" s="420"/>
      <c r="G187" s="420"/>
      <c r="H187" s="420"/>
      <c r="I187" s="420"/>
      <c r="J187" s="420"/>
      <c r="K187" s="420"/>
      <c r="L187" s="420"/>
      <c r="M187" s="420"/>
      <c r="N187" s="420"/>
      <c r="O187" s="420"/>
      <c r="P187" s="420"/>
      <c r="Q187" s="420"/>
      <c r="R187" s="420"/>
      <c r="S187" s="420"/>
      <c r="T187" s="420"/>
      <c r="U187" s="420"/>
      <c r="V187" s="420"/>
      <c r="W187" s="420"/>
      <c r="X187" s="420"/>
      <c r="Y187" s="420"/>
      <c r="Z187" s="420"/>
      <c r="AA187" s="420"/>
      <c r="AB187" s="420"/>
      <c r="AC187" s="420"/>
      <c r="AD187" s="420"/>
      <c r="AE187" s="420"/>
      <c r="AF187" s="420"/>
    </row>
    <row r="188" spans="1:32" ht="15" customHeight="1">
      <c r="A188" s="420"/>
      <c r="B188" s="420"/>
      <c r="C188" s="420"/>
      <c r="D188" s="420"/>
      <c r="E188" s="420"/>
      <c r="F188" s="420"/>
      <c r="G188" s="420"/>
      <c r="H188" s="420"/>
      <c r="I188" s="420"/>
      <c r="J188" s="420"/>
      <c r="K188" s="420"/>
      <c r="L188" s="420"/>
      <c r="M188" s="420"/>
      <c r="N188" s="420"/>
      <c r="O188" s="420"/>
      <c r="P188" s="420"/>
      <c r="Q188" s="420"/>
      <c r="R188" s="420"/>
      <c r="S188" s="420"/>
      <c r="T188" s="420"/>
      <c r="U188" s="420"/>
      <c r="V188" s="420"/>
      <c r="W188" s="420"/>
      <c r="X188" s="420"/>
      <c r="Y188" s="420"/>
      <c r="Z188" s="420"/>
      <c r="AA188" s="420"/>
      <c r="AB188" s="420"/>
      <c r="AC188" s="420"/>
      <c r="AD188" s="420"/>
      <c r="AE188" s="420"/>
      <c r="AF188" s="420"/>
    </row>
    <row r="189" spans="1:32" ht="15" customHeight="1">
      <c r="A189" s="420"/>
      <c r="B189" s="420"/>
      <c r="C189" s="420"/>
      <c r="D189" s="420"/>
      <c r="E189" s="420"/>
      <c r="F189" s="420"/>
      <c r="G189" s="420"/>
      <c r="H189" s="420"/>
      <c r="I189" s="420"/>
      <c r="J189" s="420"/>
      <c r="K189" s="420"/>
      <c r="L189" s="420"/>
      <c r="M189" s="420"/>
      <c r="N189" s="420"/>
      <c r="O189" s="420"/>
      <c r="P189" s="420"/>
      <c r="Q189" s="420"/>
      <c r="R189" s="420"/>
      <c r="S189" s="420"/>
      <c r="T189" s="420"/>
      <c r="U189" s="420"/>
      <c r="V189" s="420"/>
      <c r="W189" s="420"/>
      <c r="X189" s="420"/>
      <c r="Y189" s="420"/>
      <c r="Z189" s="420"/>
      <c r="AA189" s="420"/>
      <c r="AB189" s="420"/>
      <c r="AC189" s="420"/>
      <c r="AD189" s="420"/>
      <c r="AE189" s="420"/>
      <c r="AF189" s="420"/>
    </row>
    <row r="190" spans="1:32" ht="15" customHeight="1">
      <c r="A190" s="420"/>
      <c r="B190" s="420"/>
      <c r="C190" s="420"/>
      <c r="D190" s="420"/>
      <c r="E190" s="420"/>
      <c r="F190" s="420"/>
      <c r="G190" s="420"/>
      <c r="H190" s="420"/>
      <c r="I190" s="420"/>
      <c r="J190" s="420"/>
      <c r="K190" s="420"/>
      <c r="L190" s="420"/>
      <c r="M190" s="420"/>
      <c r="N190" s="420"/>
      <c r="O190" s="420"/>
      <c r="P190" s="420"/>
      <c r="Q190" s="420"/>
      <c r="R190" s="420"/>
      <c r="S190" s="420"/>
      <c r="T190" s="420"/>
      <c r="U190" s="420"/>
      <c r="V190" s="420"/>
      <c r="W190" s="420"/>
      <c r="X190" s="420"/>
      <c r="Y190" s="420"/>
      <c r="Z190" s="420"/>
      <c r="AA190" s="420"/>
      <c r="AB190" s="420"/>
      <c r="AC190" s="420"/>
      <c r="AD190" s="420"/>
      <c r="AE190" s="420"/>
      <c r="AF190" s="420"/>
    </row>
    <row r="191" spans="1:32" ht="15" customHeight="1">
      <c r="A191" s="420"/>
      <c r="B191" s="420"/>
      <c r="C191" s="420"/>
      <c r="D191" s="420"/>
      <c r="E191" s="420"/>
      <c r="F191" s="420"/>
      <c r="G191" s="420"/>
      <c r="H191" s="420"/>
      <c r="I191" s="420"/>
      <c r="J191" s="420"/>
      <c r="K191" s="420"/>
      <c r="L191" s="420"/>
      <c r="M191" s="420"/>
      <c r="N191" s="420"/>
      <c r="O191" s="420"/>
      <c r="P191" s="420"/>
      <c r="Q191" s="420"/>
      <c r="R191" s="420"/>
      <c r="S191" s="420"/>
      <c r="T191" s="420"/>
      <c r="U191" s="420"/>
      <c r="V191" s="420"/>
      <c r="W191" s="420"/>
      <c r="X191" s="420"/>
      <c r="Y191" s="420"/>
      <c r="Z191" s="420"/>
      <c r="AA191" s="420"/>
      <c r="AB191" s="420"/>
      <c r="AC191" s="420"/>
      <c r="AD191" s="420"/>
      <c r="AE191" s="420"/>
      <c r="AF191" s="420"/>
    </row>
    <row r="192" spans="1:32" ht="15" customHeight="1">
      <c r="A192" s="420"/>
      <c r="B192" s="420"/>
      <c r="C192" s="420"/>
      <c r="D192" s="420"/>
      <c r="E192" s="420"/>
      <c r="F192" s="420"/>
      <c r="G192" s="420"/>
      <c r="H192" s="420"/>
      <c r="I192" s="420"/>
      <c r="J192" s="420"/>
      <c r="K192" s="420"/>
      <c r="L192" s="420"/>
      <c r="M192" s="420"/>
      <c r="N192" s="420"/>
      <c r="O192" s="420"/>
      <c r="P192" s="420"/>
      <c r="Q192" s="420"/>
      <c r="R192" s="420"/>
      <c r="S192" s="420"/>
      <c r="T192" s="420"/>
      <c r="U192" s="420"/>
      <c r="V192" s="420"/>
      <c r="W192" s="420"/>
      <c r="X192" s="420"/>
      <c r="Y192" s="420"/>
      <c r="Z192" s="420"/>
      <c r="AA192" s="420"/>
      <c r="AB192" s="420"/>
      <c r="AC192" s="420"/>
      <c r="AD192" s="420"/>
      <c r="AE192" s="420"/>
      <c r="AF192" s="420"/>
    </row>
    <row r="193" spans="1:32" ht="15" customHeight="1">
      <c r="A193" s="420"/>
      <c r="B193" s="420"/>
      <c r="C193" s="420"/>
      <c r="D193" s="420"/>
      <c r="E193" s="420"/>
      <c r="F193" s="420"/>
      <c r="G193" s="420"/>
      <c r="H193" s="420"/>
      <c r="I193" s="420"/>
      <c r="J193" s="420"/>
      <c r="K193" s="420"/>
      <c r="L193" s="420"/>
      <c r="M193" s="420"/>
      <c r="N193" s="420"/>
      <c r="O193" s="420"/>
      <c r="P193" s="420"/>
      <c r="Q193" s="420"/>
      <c r="R193" s="420"/>
      <c r="S193" s="420"/>
      <c r="T193" s="420"/>
      <c r="U193" s="420"/>
      <c r="V193" s="420"/>
      <c r="W193" s="420"/>
      <c r="X193" s="420"/>
      <c r="Y193" s="420"/>
      <c r="Z193" s="420"/>
      <c r="AA193" s="420"/>
      <c r="AB193" s="420"/>
      <c r="AC193" s="420"/>
      <c r="AD193" s="420"/>
      <c r="AE193" s="420"/>
      <c r="AF193" s="420"/>
    </row>
    <row r="194" spans="1:32" ht="15" customHeight="1">
      <c r="A194" s="420"/>
      <c r="B194" s="420"/>
      <c r="C194" s="420"/>
      <c r="D194" s="420"/>
      <c r="E194" s="420"/>
      <c r="F194" s="420"/>
      <c r="G194" s="420"/>
      <c r="H194" s="420"/>
      <c r="I194" s="420"/>
      <c r="J194" s="420"/>
      <c r="K194" s="420"/>
      <c r="L194" s="420"/>
      <c r="M194" s="420"/>
      <c r="N194" s="420"/>
      <c r="O194" s="420"/>
      <c r="P194" s="420"/>
      <c r="Q194" s="420"/>
      <c r="R194" s="420"/>
      <c r="S194" s="420"/>
      <c r="T194" s="420"/>
      <c r="U194" s="420"/>
      <c r="V194" s="420"/>
      <c r="W194" s="420"/>
      <c r="X194" s="420"/>
      <c r="Y194" s="420"/>
      <c r="Z194" s="420"/>
      <c r="AA194" s="420"/>
      <c r="AB194" s="420"/>
      <c r="AC194" s="420"/>
      <c r="AD194" s="420"/>
      <c r="AE194" s="420"/>
      <c r="AF194" s="420"/>
    </row>
    <row r="195" spans="1:32" ht="15" customHeight="1">
      <c r="A195" s="420"/>
      <c r="B195" s="420"/>
      <c r="C195" s="420"/>
      <c r="D195" s="420"/>
      <c r="E195" s="420"/>
      <c r="F195" s="420"/>
      <c r="G195" s="420"/>
      <c r="H195" s="420"/>
      <c r="I195" s="420"/>
      <c r="J195" s="420"/>
      <c r="K195" s="420"/>
      <c r="L195" s="420"/>
      <c r="M195" s="420"/>
      <c r="N195" s="420"/>
      <c r="O195" s="420"/>
      <c r="P195" s="420"/>
      <c r="Q195" s="420"/>
      <c r="R195" s="420"/>
      <c r="S195" s="420"/>
      <c r="T195" s="420"/>
      <c r="U195" s="420"/>
      <c r="V195" s="420"/>
      <c r="W195" s="420"/>
      <c r="X195" s="420"/>
      <c r="Y195" s="420"/>
      <c r="Z195" s="420"/>
      <c r="AA195" s="420"/>
      <c r="AB195" s="420"/>
      <c r="AC195" s="420"/>
      <c r="AD195" s="420"/>
      <c r="AE195" s="420"/>
      <c r="AF195" s="420"/>
    </row>
    <row r="196" spans="1:32" ht="15" customHeight="1">
      <c r="A196" s="420"/>
      <c r="B196" s="420"/>
      <c r="C196" s="420"/>
      <c r="D196" s="420"/>
      <c r="E196" s="420"/>
      <c r="F196" s="420"/>
      <c r="G196" s="420"/>
      <c r="H196" s="420"/>
      <c r="I196" s="420"/>
      <c r="J196" s="420"/>
      <c r="K196" s="420"/>
      <c r="L196" s="420"/>
      <c r="M196" s="420"/>
      <c r="N196" s="420"/>
      <c r="O196" s="420"/>
      <c r="P196" s="420"/>
      <c r="Q196" s="420"/>
      <c r="R196" s="420"/>
      <c r="S196" s="420"/>
      <c r="T196" s="420"/>
      <c r="U196" s="420"/>
      <c r="V196" s="420"/>
      <c r="W196" s="420"/>
      <c r="X196" s="420"/>
      <c r="Y196" s="420"/>
      <c r="Z196" s="420"/>
      <c r="AA196" s="420"/>
      <c r="AB196" s="420"/>
      <c r="AC196" s="420"/>
      <c r="AD196" s="420"/>
      <c r="AE196" s="420"/>
      <c r="AF196" s="420"/>
    </row>
    <row r="197" spans="1:32" ht="15" customHeight="1">
      <c r="A197" s="420"/>
      <c r="B197" s="420"/>
      <c r="C197" s="420"/>
      <c r="D197" s="420"/>
      <c r="E197" s="420"/>
      <c r="F197" s="420"/>
      <c r="G197" s="420"/>
      <c r="H197" s="420"/>
      <c r="I197" s="420"/>
      <c r="J197" s="420"/>
      <c r="K197" s="420"/>
      <c r="L197" s="420"/>
      <c r="M197" s="420"/>
      <c r="N197" s="420"/>
      <c r="O197" s="420"/>
      <c r="P197" s="420"/>
      <c r="Q197" s="420"/>
      <c r="R197" s="420"/>
      <c r="S197" s="420"/>
      <c r="T197" s="420"/>
      <c r="U197" s="420"/>
      <c r="V197" s="420"/>
      <c r="W197" s="420"/>
      <c r="X197" s="420"/>
      <c r="Y197" s="420"/>
      <c r="Z197" s="420"/>
      <c r="AA197" s="420"/>
      <c r="AB197" s="420"/>
      <c r="AC197" s="420"/>
      <c r="AD197" s="420"/>
      <c r="AE197" s="420"/>
      <c r="AF197" s="420"/>
    </row>
    <row r="198" spans="1:32" ht="15" customHeight="1">
      <c r="A198" s="420"/>
      <c r="B198" s="420"/>
      <c r="C198" s="420"/>
      <c r="D198" s="420"/>
      <c r="E198" s="420"/>
      <c r="F198" s="420"/>
      <c r="G198" s="420"/>
      <c r="H198" s="420"/>
      <c r="I198" s="420"/>
      <c r="J198" s="420"/>
      <c r="K198" s="420"/>
      <c r="L198" s="420"/>
      <c r="M198" s="420"/>
      <c r="N198" s="420"/>
      <c r="O198" s="420"/>
      <c r="P198" s="420"/>
      <c r="Q198" s="420"/>
      <c r="R198" s="420"/>
      <c r="S198" s="420"/>
      <c r="T198" s="420"/>
      <c r="U198" s="420"/>
      <c r="V198" s="420"/>
      <c r="W198" s="420"/>
      <c r="X198" s="420"/>
      <c r="Y198" s="420"/>
      <c r="Z198" s="420"/>
      <c r="AA198" s="420"/>
      <c r="AB198" s="420"/>
      <c r="AC198" s="420"/>
      <c r="AD198" s="420"/>
      <c r="AE198" s="420"/>
      <c r="AF198" s="420"/>
    </row>
    <row r="199" spans="1:32" ht="15" customHeight="1">
      <c r="A199" s="420"/>
      <c r="B199" s="420"/>
      <c r="C199" s="420"/>
      <c r="D199" s="420"/>
      <c r="E199" s="420"/>
      <c r="F199" s="420"/>
      <c r="G199" s="420"/>
      <c r="H199" s="420"/>
      <c r="I199" s="420"/>
      <c r="J199" s="420"/>
      <c r="K199" s="420"/>
      <c r="L199" s="420"/>
      <c r="M199" s="420"/>
      <c r="N199" s="420"/>
      <c r="O199" s="420"/>
      <c r="P199" s="420"/>
      <c r="Q199" s="420"/>
      <c r="R199" s="420"/>
      <c r="S199" s="420"/>
      <c r="T199" s="420"/>
      <c r="U199" s="420"/>
      <c r="V199" s="420"/>
      <c r="W199" s="420"/>
      <c r="X199" s="420"/>
      <c r="Y199" s="420"/>
      <c r="Z199" s="420"/>
      <c r="AA199" s="420"/>
      <c r="AB199" s="420"/>
      <c r="AC199" s="420"/>
      <c r="AD199" s="420"/>
      <c r="AE199" s="420"/>
      <c r="AF199" s="420"/>
    </row>
    <row r="200" spans="1:32" ht="15" customHeight="1">
      <c r="A200" s="420"/>
      <c r="B200" s="420"/>
      <c r="C200" s="420"/>
      <c r="D200" s="420"/>
      <c r="E200" s="420"/>
      <c r="F200" s="420"/>
      <c r="G200" s="420"/>
      <c r="H200" s="420"/>
      <c r="I200" s="420"/>
      <c r="J200" s="420"/>
      <c r="K200" s="420"/>
      <c r="L200" s="420"/>
      <c r="M200" s="420"/>
      <c r="N200" s="420"/>
      <c r="O200" s="420"/>
      <c r="P200" s="420"/>
      <c r="Q200" s="420"/>
      <c r="R200" s="420"/>
      <c r="S200" s="420"/>
      <c r="T200" s="420"/>
      <c r="U200" s="420"/>
      <c r="V200" s="420"/>
      <c r="W200" s="420"/>
      <c r="X200" s="420"/>
      <c r="Y200" s="420"/>
      <c r="Z200" s="420"/>
      <c r="AA200" s="420"/>
      <c r="AB200" s="420"/>
      <c r="AC200" s="420"/>
      <c r="AD200" s="420"/>
      <c r="AE200" s="420"/>
      <c r="AF200" s="420"/>
    </row>
    <row r="201" spans="1:32" ht="15" customHeight="1">
      <c r="A201" s="420"/>
      <c r="B201" s="420"/>
      <c r="C201" s="420"/>
      <c r="D201" s="420"/>
      <c r="E201" s="420"/>
      <c r="F201" s="420"/>
      <c r="G201" s="420"/>
      <c r="H201" s="420"/>
      <c r="I201" s="420"/>
      <c r="J201" s="420"/>
      <c r="K201" s="420"/>
      <c r="L201" s="420"/>
      <c r="M201" s="420"/>
      <c r="N201" s="420"/>
      <c r="O201" s="420"/>
      <c r="P201" s="420"/>
      <c r="Q201" s="420"/>
      <c r="R201" s="420"/>
      <c r="S201" s="420"/>
      <c r="T201" s="420"/>
      <c r="U201" s="420"/>
      <c r="V201" s="420"/>
      <c r="W201" s="420"/>
      <c r="X201" s="420"/>
      <c r="Y201" s="420"/>
      <c r="Z201" s="420"/>
      <c r="AA201" s="420"/>
      <c r="AB201" s="420"/>
      <c r="AC201" s="420"/>
      <c r="AD201" s="420"/>
      <c r="AE201" s="420"/>
      <c r="AF201" s="420"/>
    </row>
    <row r="202" spans="1:32" ht="15" customHeight="1">
      <c r="A202" s="420"/>
      <c r="B202" s="420"/>
      <c r="C202" s="420"/>
      <c r="D202" s="420"/>
      <c r="E202" s="420"/>
      <c r="F202" s="420"/>
      <c r="G202" s="420"/>
      <c r="H202" s="420"/>
      <c r="I202" s="420"/>
      <c r="J202" s="420"/>
      <c r="K202" s="420"/>
      <c r="L202" s="420"/>
      <c r="M202" s="420"/>
      <c r="N202" s="420"/>
      <c r="O202" s="420"/>
      <c r="P202" s="420"/>
      <c r="Q202" s="420"/>
      <c r="R202" s="420"/>
      <c r="S202" s="420"/>
      <c r="T202" s="420"/>
      <c r="U202" s="420"/>
      <c r="V202" s="420"/>
      <c r="W202" s="420"/>
      <c r="X202" s="420"/>
      <c r="Y202" s="420"/>
      <c r="Z202" s="420"/>
      <c r="AA202" s="420"/>
      <c r="AB202" s="420"/>
      <c r="AC202" s="420"/>
      <c r="AD202" s="420"/>
      <c r="AE202" s="420"/>
      <c r="AF202" s="420"/>
    </row>
    <row r="203" spans="1:32" ht="15" customHeight="1">
      <c r="A203" s="420"/>
      <c r="B203" s="420"/>
      <c r="C203" s="420"/>
      <c r="D203" s="420"/>
      <c r="E203" s="420"/>
      <c r="F203" s="420"/>
      <c r="G203" s="420"/>
      <c r="H203" s="420"/>
      <c r="I203" s="420"/>
      <c r="J203" s="420"/>
      <c r="K203" s="420"/>
      <c r="L203" s="420"/>
      <c r="M203" s="420"/>
      <c r="N203" s="420"/>
      <c r="O203" s="420"/>
      <c r="P203" s="420"/>
      <c r="Q203" s="420"/>
      <c r="R203" s="420"/>
      <c r="S203" s="420"/>
      <c r="T203" s="420"/>
      <c r="U203" s="420"/>
      <c r="V203" s="420"/>
      <c r="W203" s="420"/>
      <c r="X203" s="420"/>
      <c r="Y203" s="420"/>
      <c r="Z203" s="420"/>
      <c r="AA203" s="420"/>
      <c r="AB203" s="420"/>
      <c r="AC203" s="420"/>
      <c r="AD203" s="420"/>
      <c r="AE203" s="420"/>
      <c r="AF203" s="420"/>
    </row>
    <row r="204" spans="1:32" ht="15" customHeight="1">
      <c r="A204" s="420"/>
      <c r="B204" s="420"/>
      <c r="C204" s="420"/>
      <c r="D204" s="420"/>
      <c r="E204" s="420"/>
      <c r="F204" s="420"/>
      <c r="G204" s="420"/>
      <c r="H204" s="420"/>
      <c r="I204" s="420"/>
      <c r="J204" s="420"/>
      <c r="K204" s="420"/>
      <c r="L204" s="420"/>
      <c r="M204" s="420"/>
      <c r="N204" s="420"/>
      <c r="O204" s="420"/>
      <c r="P204" s="420"/>
      <c r="Q204" s="420"/>
      <c r="R204" s="420"/>
      <c r="S204" s="420"/>
      <c r="T204" s="420"/>
      <c r="U204" s="420"/>
      <c r="V204" s="420"/>
      <c r="W204" s="420"/>
      <c r="X204" s="420"/>
      <c r="Y204" s="420"/>
      <c r="Z204" s="420"/>
      <c r="AA204" s="420"/>
      <c r="AB204" s="420"/>
      <c r="AC204" s="420"/>
      <c r="AD204" s="420"/>
      <c r="AE204" s="420"/>
      <c r="AF204" s="420"/>
    </row>
    <row r="205" spans="1:32" ht="15" customHeight="1">
      <c r="A205" s="420"/>
      <c r="B205" s="420"/>
      <c r="C205" s="420"/>
      <c r="D205" s="420"/>
      <c r="E205" s="420"/>
      <c r="F205" s="420"/>
      <c r="G205" s="420"/>
      <c r="H205" s="420"/>
      <c r="I205" s="420"/>
      <c r="J205" s="420"/>
      <c r="K205" s="420"/>
      <c r="L205" s="420"/>
      <c r="M205" s="420"/>
      <c r="N205" s="420"/>
      <c r="O205" s="420"/>
      <c r="P205" s="420"/>
      <c r="Q205" s="420"/>
      <c r="R205" s="420"/>
      <c r="S205" s="420"/>
      <c r="T205" s="420"/>
      <c r="U205" s="420"/>
      <c r="V205" s="420"/>
      <c r="W205" s="420"/>
      <c r="X205" s="420"/>
      <c r="Y205" s="420"/>
      <c r="Z205" s="420"/>
      <c r="AA205" s="420"/>
      <c r="AB205" s="420"/>
      <c r="AC205" s="420"/>
      <c r="AD205" s="420"/>
      <c r="AE205" s="420"/>
      <c r="AF205" s="420"/>
    </row>
    <row r="206" spans="1:32" ht="15" customHeight="1">
      <c r="A206" s="420"/>
      <c r="B206" s="420"/>
      <c r="C206" s="420"/>
      <c r="D206" s="420"/>
      <c r="E206" s="420"/>
      <c r="F206" s="420"/>
      <c r="G206" s="420"/>
      <c r="H206" s="420"/>
      <c r="I206" s="420"/>
      <c r="J206" s="420"/>
      <c r="K206" s="420"/>
      <c r="L206" s="420"/>
      <c r="M206" s="420"/>
      <c r="N206" s="420"/>
      <c r="O206" s="420"/>
      <c r="P206" s="420"/>
      <c r="Q206" s="420"/>
      <c r="R206" s="420"/>
      <c r="S206" s="420"/>
      <c r="T206" s="420"/>
      <c r="U206" s="420"/>
      <c r="V206" s="420"/>
      <c r="W206" s="420"/>
      <c r="X206" s="420"/>
      <c r="Y206" s="420"/>
      <c r="Z206" s="420"/>
      <c r="AA206" s="420"/>
      <c r="AB206" s="420"/>
      <c r="AC206" s="420"/>
      <c r="AD206" s="420"/>
      <c r="AE206" s="420"/>
      <c r="AF206" s="420"/>
    </row>
    <row r="207" spans="1:32" ht="15" customHeight="1">
      <c r="A207" s="420"/>
      <c r="B207" s="420"/>
      <c r="C207" s="420"/>
      <c r="D207" s="420"/>
      <c r="E207" s="420"/>
      <c r="F207" s="420"/>
      <c r="G207" s="420"/>
      <c r="H207" s="420"/>
      <c r="I207" s="420"/>
      <c r="J207" s="420"/>
      <c r="K207" s="420"/>
      <c r="L207" s="420"/>
      <c r="M207" s="420"/>
      <c r="N207" s="420"/>
      <c r="O207" s="420"/>
      <c r="P207" s="420"/>
      <c r="Q207" s="420"/>
      <c r="R207" s="420"/>
      <c r="S207" s="420"/>
      <c r="T207" s="420"/>
      <c r="U207" s="420"/>
      <c r="V207" s="420"/>
      <c r="W207" s="420"/>
      <c r="X207" s="420"/>
      <c r="Y207" s="420"/>
      <c r="Z207" s="420"/>
      <c r="AA207" s="420"/>
      <c r="AB207" s="420"/>
      <c r="AC207" s="420"/>
      <c r="AD207" s="420"/>
      <c r="AE207" s="420"/>
      <c r="AF207" s="420"/>
    </row>
    <row r="208" spans="1:32" ht="15" customHeight="1">
      <c r="A208" s="420"/>
      <c r="B208" s="420"/>
      <c r="C208" s="420"/>
      <c r="D208" s="420"/>
      <c r="E208" s="420"/>
      <c r="F208" s="420"/>
      <c r="G208" s="420"/>
      <c r="H208" s="420"/>
      <c r="I208" s="420"/>
      <c r="J208" s="420"/>
      <c r="K208" s="420"/>
      <c r="L208" s="420"/>
      <c r="M208" s="420"/>
      <c r="N208" s="420"/>
      <c r="O208" s="420"/>
      <c r="P208" s="420"/>
      <c r="Q208" s="420"/>
      <c r="R208" s="420"/>
      <c r="S208" s="420"/>
      <c r="T208" s="420"/>
      <c r="U208" s="420"/>
      <c r="V208" s="420"/>
      <c r="W208" s="420"/>
      <c r="X208" s="420"/>
      <c r="Y208" s="420"/>
      <c r="Z208" s="420"/>
      <c r="AA208" s="420"/>
      <c r="AB208" s="420"/>
      <c r="AC208" s="420"/>
      <c r="AD208" s="420"/>
      <c r="AE208" s="420"/>
      <c r="AF208" s="420"/>
    </row>
    <row r="209" spans="1:32" ht="15" customHeight="1">
      <c r="A209" s="420"/>
      <c r="B209" s="420"/>
      <c r="C209" s="420"/>
      <c r="D209" s="420"/>
      <c r="E209" s="420"/>
      <c r="F209" s="420"/>
      <c r="G209" s="420"/>
      <c r="H209" s="420"/>
      <c r="I209" s="420"/>
      <c r="J209" s="420"/>
      <c r="K209" s="420"/>
      <c r="L209" s="420"/>
      <c r="M209" s="420"/>
      <c r="N209" s="420"/>
      <c r="O209" s="420"/>
      <c r="P209" s="420"/>
      <c r="Q209" s="420"/>
      <c r="R209" s="420"/>
      <c r="S209" s="420"/>
      <c r="T209" s="420"/>
      <c r="U209" s="420"/>
      <c r="V209" s="420"/>
      <c r="W209" s="420"/>
      <c r="X209" s="420"/>
      <c r="Y209" s="420"/>
      <c r="Z209" s="420"/>
      <c r="AA209" s="420"/>
      <c r="AB209" s="420"/>
      <c r="AC209" s="420"/>
      <c r="AD209" s="420"/>
      <c r="AE209" s="420"/>
      <c r="AF209" s="420"/>
    </row>
    <row r="210" spans="1:32" ht="15" customHeight="1">
      <c r="A210" s="420"/>
      <c r="B210" s="420"/>
      <c r="C210" s="420"/>
      <c r="D210" s="420"/>
      <c r="E210" s="420"/>
      <c r="F210" s="420"/>
      <c r="G210" s="420"/>
      <c r="H210" s="420"/>
      <c r="I210" s="420"/>
      <c r="J210" s="420"/>
      <c r="K210" s="420"/>
      <c r="L210" s="420"/>
      <c r="M210" s="420"/>
      <c r="N210" s="420"/>
      <c r="O210" s="420"/>
      <c r="P210" s="420"/>
      <c r="Q210" s="420"/>
      <c r="R210" s="420"/>
      <c r="S210" s="420"/>
      <c r="T210" s="420"/>
      <c r="U210" s="420"/>
      <c r="V210" s="420"/>
      <c r="W210" s="420"/>
      <c r="X210" s="420"/>
      <c r="Y210" s="420"/>
      <c r="Z210" s="420"/>
      <c r="AA210" s="420"/>
      <c r="AB210" s="420"/>
      <c r="AC210" s="420"/>
      <c r="AD210" s="420"/>
      <c r="AE210" s="420"/>
      <c r="AF210" s="420"/>
    </row>
    <row r="211" spans="1:32" ht="15" customHeight="1">
      <c r="A211" s="420"/>
      <c r="B211" s="420"/>
      <c r="C211" s="420"/>
      <c r="D211" s="420"/>
      <c r="E211" s="420"/>
      <c r="F211" s="420"/>
      <c r="G211" s="420"/>
      <c r="H211" s="420"/>
      <c r="I211" s="420"/>
      <c r="J211" s="420"/>
      <c r="K211" s="420"/>
      <c r="L211" s="420"/>
      <c r="M211" s="420"/>
      <c r="N211" s="420"/>
      <c r="O211" s="420"/>
      <c r="P211" s="420"/>
      <c r="Q211" s="420"/>
      <c r="R211" s="420"/>
      <c r="S211" s="420"/>
      <c r="T211" s="420"/>
      <c r="U211" s="420"/>
      <c r="V211" s="420"/>
      <c r="W211" s="420"/>
      <c r="X211" s="420"/>
      <c r="Y211" s="420"/>
      <c r="Z211" s="420"/>
      <c r="AA211" s="420"/>
      <c r="AB211" s="420"/>
      <c r="AC211" s="420"/>
      <c r="AD211" s="420"/>
      <c r="AE211" s="420"/>
      <c r="AF211" s="420"/>
    </row>
    <row r="212" spans="1:32" ht="15" customHeight="1">
      <c r="A212" s="420"/>
      <c r="B212" s="420"/>
      <c r="C212" s="420"/>
      <c r="D212" s="420"/>
      <c r="E212" s="420"/>
      <c r="F212" s="420"/>
      <c r="G212" s="420"/>
      <c r="H212" s="420"/>
      <c r="I212" s="420"/>
      <c r="J212" s="420"/>
      <c r="K212" s="420"/>
      <c r="L212" s="420"/>
      <c r="M212" s="420"/>
      <c r="N212" s="420"/>
      <c r="O212" s="420"/>
      <c r="P212" s="420"/>
      <c r="Q212" s="420"/>
      <c r="R212" s="420"/>
      <c r="S212" s="420"/>
      <c r="T212" s="420"/>
      <c r="U212" s="420"/>
      <c r="V212" s="420"/>
      <c r="W212" s="420"/>
      <c r="X212" s="420"/>
      <c r="Y212" s="420"/>
      <c r="Z212" s="420"/>
      <c r="AA212" s="420"/>
      <c r="AB212" s="420"/>
      <c r="AC212" s="420"/>
      <c r="AD212" s="420"/>
      <c r="AE212" s="420"/>
      <c r="AF212" s="420"/>
    </row>
    <row r="213" spans="1:32" ht="15" customHeight="1">
      <c r="A213" s="420"/>
      <c r="B213" s="420"/>
      <c r="C213" s="420"/>
      <c r="D213" s="420"/>
      <c r="E213" s="420"/>
      <c r="F213" s="420"/>
      <c r="G213" s="420"/>
      <c r="H213" s="420"/>
      <c r="I213" s="420"/>
      <c r="J213" s="420"/>
      <c r="K213" s="420"/>
      <c r="L213" s="420"/>
      <c r="M213" s="420"/>
      <c r="N213" s="420"/>
      <c r="O213" s="420"/>
      <c r="P213" s="420"/>
      <c r="Q213" s="420"/>
      <c r="R213" s="420"/>
      <c r="S213" s="420"/>
      <c r="T213" s="420"/>
      <c r="U213" s="420"/>
      <c r="V213" s="420"/>
      <c r="W213" s="420"/>
      <c r="X213" s="420"/>
      <c r="Y213" s="420"/>
      <c r="Z213" s="420"/>
      <c r="AA213" s="420"/>
      <c r="AB213" s="420"/>
      <c r="AC213" s="420"/>
      <c r="AD213" s="420"/>
      <c r="AE213" s="420"/>
      <c r="AF213" s="420"/>
    </row>
    <row r="214" spans="1:32" ht="15" customHeight="1">
      <c r="A214" s="420"/>
      <c r="B214" s="420"/>
      <c r="C214" s="420"/>
      <c r="D214" s="420"/>
      <c r="E214" s="420"/>
      <c r="F214" s="420"/>
      <c r="G214" s="420"/>
      <c r="H214" s="420"/>
      <c r="I214" s="420"/>
      <c r="J214" s="420"/>
      <c r="K214" s="420"/>
      <c r="L214" s="420"/>
      <c r="M214" s="420"/>
      <c r="N214" s="420"/>
      <c r="O214" s="420"/>
      <c r="P214" s="420"/>
      <c r="Q214" s="420"/>
      <c r="R214" s="420"/>
      <c r="S214" s="420"/>
      <c r="T214" s="420"/>
      <c r="U214" s="420"/>
      <c r="V214" s="420"/>
      <c r="W214" s="420"/>
      <c r="X214" s="420"/>
      <c r="Y214" s="420"/>
      <c r="Z214" s="420"/>
      <c r="AA214" s="420"/>
      <c r="AB214" s="420"/>
      <c r="AC214" s="420"/>
      <c r="AD214" s="420"/>
      <c r="AE214" s="420"/>
      <c r="AF214" s="420"/>
    </row>
    <row r="215" spans="1:32" ht="15" customHeight="1">
      <c r="A215" s="420"/>
      <c r="B215" s="420"/>
      <c r="C215" s="420"/>
      <c r="D215" s="420"/>
      <c r="E215" s="420"/>
      <c r="F215" s="420"/>
      <c r="G215" s="420"/>
      <c r="H215" s="420"/>
      <c r="I215" s="420"/>
      <c r="J215" s="420"/>
      <c r="K215" s="420"/>
      <c r="L215" s="420"/>
      <c r="M215" s="420"/>
      <c r="N215" s="420"/>
      <c r="O215" s="420"/>
      <c r="P215" s="420"/>
      <c r="Q215" s="420"/>
      <c r="R215" s="420"/>
      <c r="S215" s="420"/>
      <c r="T215" s="420"/>
      <c r="U215" s="420"/>
      <c r="V215" s="420"/>
      <c r="W215" s="420"/>
      <c r="X215" s="420"/>
      <c r="Y215" s="420"/>
      <c r="Z215" s="420"/>
      <c r="AA215" s="420"/>
      <c r="AB215" s="420"/>
      <c r="AC215" s="420"/>
      <c r="AD215" s="420"/>
      <c r="AE215" s="420"/>
      <c r="AF215" s="420"/>
    </row>
    <row r="216" spans="1:32" ht="15" customHeight="1">
      <c r="A216" s="420"/>
      <c r="B216" s="420"/>
      <c r="C216" s="420"/>
      <c r="D216" s="420"/>
      <c r="E216" s="420"/>
      <c r="F216" s="420"/>
      <c r="G216" s="420"/>
      <c r="H216" s="420"/>
      <c r="I216" s="420"/>
      <c r="J216" s="420"/>
      <c r="K216" s="420"/>
      <c r="L216" s="420"/>
      <c r="M216" s="420"/>
      <c r="N216" s="420"/>
      <c r="O216" s="420"/>
      <c r="P216" s="420"/>
      <c r="Q216" s="420"/>
      <c r="R216" s="420"/>
      <c r="S216" s="420"/>
      <c r="T216" s="420"/>
      <c r="U216" s="420"/>
      <c r="V216" s="420"/>
      <c r="W216" s="420"/>
      <c r="X216" s="420"/>
      <c r="Y216" s="420"/>
      <c r="Z216" s="420"/>
      <c r="AA216" s="420"/>
      <c r="AB216" s="420"/>
      <c r="AC216" s="420"/>
      <c r="AD216" s="420"/>
      <c r="AE216" s="420"/>
      <c r="AF216" s="420"/>
    </row>
    <row r="217" spans="1:32" ht="15" customHeight="1">
      <c r="A217" s="420"/>
      <c r="B217" s="420"/>
      <c r="C217" s="420"/>
      <c r="D217" s="420"/>
      <c r="E217" s="420"/>
      <c r="F217" s="420"/>
      <c r="G217" s="420"/>
      <c r="H217" s="420"/>
      <c r="I217" s="420"/>
      <c r="J217" s="420"/>
      <c r="K217" s="420"/>
      <c r="L217" s="420"/>
      <c r="M217" s="420"/>
      <c r="N217" s="420"/>
      <c r="O217" s="420"/>
      <c r="P217" s="420"/>
      <c r="Q217" s="420"/>
      <c r="R217" s="420"/>
      <c r="S217" s="420"/>
      <c r="T217" s="420"/>
      <c r="U217" s="420"/>
      <c r="V217" s="420"/>
      <c r="W217" s="420"/>
      <c r="X217" s="420"/>
      <c r="Y217" s="420"/>
      <c r="Z217" s="420"/>
      <c r="AA217" s="420"/>
      <c r="AB217" s="420"/>
      <c r="AC217" s="420"/>
      <c r="AD217" s="420"/>
      <c r="AE217" s="420"/>
      <c r="AF217" s="420"/>
    </row>
    <row r="218" spans="1:32" ht="15" customHeight="1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420"/>
      <c r="Q218" s="420"/>
      <c r="R218" s="420"/>
      <c r="S218" s="420"/>
      <c r="T218" s="420"/>
      <c r="U218" s="420"/>
      <c r="V218" s="420"/>
      <c r="W218" s="420"/>
      <c r="X218" s="420"/>
      <c r="Y218" s="420"/>
      <c r="Z218" s="420"/>
      <c r="AA218" s="420"/>
      <c r="AB218" s="420"/>
      <c r="AC218" s="420"/>
      <c r="AD218" s="420"/>
      <c r="AE218" s="420"/>
      <c r="AF218" s="420"/>
    </row>
    <row r="219" spans="1:32" ht="15" customHeight="1">
      <c r="A219" s="420"/>
      <c r="B219" s="420"/>
      <c r="C219" s="420"/>
      <c r="D219" s="420"/>
      <c r="E219" s="420"/>
      <c r="F219" s="420"/>
      <c r="G219" s="420"/>
      <c r="H219" s="420"/>
      <c r="I219" s="420"/>
      <c r="J219" s="420"/>
      <c r="K219" s="420"/>
      <c r="L219" s="420"/>
      <c r="M219" s="420"/>
      <c r="N219" s="420"/>
      <c r="O219" s="420"/>
      <c r="P219" s="420"/>
      <c r="Q219" s="420"/>
      <c r="R219" s="420"/>
      <c r="S219" s="420"/>
      <c r="T219" s="420"/>
      <c r="U219" s="420"/>
      <c r="V219" s="420"/>
      <c r="W219" s="420"/>
      <c r="X219" s="420"/>
      <c r="Y219" s="420"/>
      <c r="Z219" s="420"/>
      <c r="AA219" s="420"/>
      <c r="AB219" s="420"/>
      <c r="AC219" s="420"/>
      <c r="AD219" s="420"/>
      <c r="AE219" s="420"/>
      <c r="AF219" s="420"/>
    </row>
    <row r="220" spans="1:32" ht="15" customHeight="1">
      <c r="A220" s="420"/>
      <c r="B220" s="420"/>
      <c r="C220" s="420"/>
      <c r="D220" s="420"/>
      <c r="E220" s="420"/>
      <c r="F220" s="420"/>
      <c r="G220" s="420"/>
      <c r="H220" s="420"/>
      <c r="I220" s="420"/>
      <c r="J220" s="420"/>
      <c r="K220" s="420"/>
      <c r="L220" s="420"/>
      <c r="M220" s="420"/>
      <c r="N220" s="420"/>
      <c r="O220" s="420"/>
      <c r="P220" s="420"/>
      <c r="Q220" s="420"/>
      <c r="R220" s="420"/>
      <c r="S220" s="420"/>
      <c r="T220" s="420"/>
      <c r="U220" s="420"/>
      <c r="V220" s="420"/>
      <c r="W220" s="420"/>
      <c r="X220" s="420"/>
      <c r="Y220" s="420"/>
      <c r="Z220" s="420"/>
      <c r="AA220" s="420"/>
      <c r="AB220" s="420"/>
      <c r="AC220" s="420"/>
      <c r="AD220" s="420"/>
      <c r="AE220" s="420"/>
      <c r="AF220" s="420"/>
    </row>
    <row r="221" spans="1:32" ht="15" customHeight="1">
      <c r="A221" s="420"/>
      <c r="B221" s="420"/>
      <c r="C221" s="420"/>
      <c r="D221" s="420"/>
      <c r="E221" s="420"/>
      <c r="F221" s="420"/>
      <c r="G221" s="420"/>
      <c r="H221" s="420"/>
      <c r="I221" s="420"/>
      <c r="J221" s="420"/>
      <c r="K221" s="420"/>
      <c r="L221" s="420"/>
      <c r="M221" s="420"/>
      <c r="N221" s="420"/>
      <c r="O221" s="420"/>
      <c r="P221" s="420"/>
      <c r="Q221" s="420"/>
      <c r="R221" s="420"/>
      <c r="S221" s="420"/>
      <c r="T221" s="420"/>
      <c r="U221" s="420"/>
      <c r="V221" s="420"/>
      <c r="W221" s="420"/>
      <c r="X221" s="420"/>
      <c r="Y221" s="420"/>
      <c r="Z221" s="420"/>
      <c r="AA221" s="420"/>
      <c r="AB221" s="420"/>
      <c r="AC221" s="420"/>
      <c r="AD221" s="420"/>
      <c r="AE221" s="420"/>
      <c r="AF221" s="420"/>
    </row>
    <row r="222" spans="1:32" ht="15" customHeight="1">
      <c r="A222" s="420"/>
      <c r="B222" s="420"/>
      <c r="C222" s="420"/>
      <c r="D222" s="420"/>
      <c r="E222" s="420"/>
      <c r="F222" s="420"/>
      <c r="G222" s="420"/>
      <c r="H222" s="420"/>
      <c r="I222" s="420"/>
      <c r="J222" s="420"/>
      <c r="K222" s="420"/>
      <c r="L222" s="420"/>
      <c r="M222" s="420"/>
      <c r="N222" s="420"/>
      <c r="O222" s="420"/>
      <c r="P222" s="420"/>
      <c r="Q222" s="420"/>
      <c r="R222" s="420"/>
      <c r="S222" s="420"/>
      <c r="T222" s="420"/>
      <c r="U222" s="420"/>
      <c r="V222" s="420"/>
      <c r="W222" s="420"/>
      <c r="X222" s="420"/>
      <c r="Y222" s="420"/>
      <c r="Z222" s="420"/>
      <c r="AA222" s="420"/>
      <c r="AB222" s="420"/>
      <c r="AC222" s="420"/>
      <c r="AD222" s="420"/>
      <c r="AE222" s="420"/>
      <c r="AF222" s="420"/>
    </row>
    <row r="223" spans="1:32" ht="15" customHeight="1">
      <c r="A223" s="420"/>
      <c r="B223" s="420"/>
      <c r="C223" s="420"/>
      <c r="D223" s="420"/>
      <c r="E223" s="420"/>
      <c r="F223" s="420"/>
      <c r="G223" s="420"/>
      <c r="H223" s="420"/>
      <c r="I223" s="420"/>
      <c r="J223" s="420"/>
      <c r="K223" s="420"/>
      <c r="L223" s="420"/>
      <c r="M223" s="420"/>
      <c r="N223" s="420"/>
      <c r="O223" s="420"/>
      <c r="P223" s="420"/>
      <c r="Q223" s="420"/>
      <c r="R223" s="420"/>
      <c r="S223" s="420"/>
      <c r="T223" s="420"/>
      <c r="U223" s="420"/>
      <c r="V223" s="420"/>
      <c r="W223" s="420"/>
      <c r="X223" s="420"/>
      <c r="Y223" s="420"/>
      <c r="Z223" s="420"/>
      <c r="AA223" s="420"/>
      <c r="AB223" s="420"/>
      <c r="AC223" s="420"/>
      <c r="AD223" s="420"/>
      <c r="AE223" s="420"/>
      <c r="AF223" s="420"/>
    </row>
    <row r="224" spans="1:32" ht="15" customHeight="1">
      <c r="A224" s="420"/>
      <c r="B224" s="420"/>
      <c r="C224" s="420"/>
      <c r="D224" s="420"/>
      <c r="E224" s="420"/>
      <c r="F224" s="420"/>
      <c r="G224" s="420"/>
      <c r="H224" s="420"/>
      <c r="I224" s="420"/>
      <c r="J224" s="420"/>
      <c r="K224" s="420"/>
      <c r="L224" s="420"/>
      <c r="M224" s="420"/>
      <c r="N224" s="420"/>
      <c r="O224" s="420"/>
      <c r="P224" s="420"/>
      <c r="Q224" s="420"/>
      <c r="R224" s="420"/>
      <c r="S224" s="420"/>
      <c r="T224" s="420"/>
      <c r="U224" s="420"/>
      <c r="V224" s="420"/>
      <c r="W224" s="420"/>
      <c r="X224" s="420"/>
      <c r="Y224" s="420"/>
      <c r="Z224" s="420"/>
      <c r="AA224" s="420"/>
      <c r="AB224" s="420"/>
      <c r="AC224" s="420"/>
      <c r="AD224" s="420"/>
      <c r="AE224" s="420"/>
      <c r="AF224" s="420"/>
    </row>
    <row r="225" spans="1:32" ht="15" customHeight="1">
      <c r="A225" s="420"/>
      <c r="B225" s="420"/>
      <c r="C225" s="420"/>
      <c r="D225" s="420"/>
      <c r="E225" s="420"/>
      <c r="F225" s="420"/>
      <c r="G225" s="420"/>
      <c r="H225" s="420"/>
      <c r="I225" s="420"/>
      <c r="J225" s="420"/>
      <c r="K225" s="420"/>
      <c r="L225" s="420"/>
      <c r="M225" s="420"/>
      <c r="N225" s="420"/>
      <c r="O225" s="420"/>
      <c r="P225" s="420"/>
      <c r="Q225" s="420"/>
      <c r="R225" s="420"/>
      <c r="S225" s="420"/>
      <c r="T225" s="420"/>
      <c r="U225" s="420"/>
      <c r="V225" s="420"/>
      <c r="W225" s="420"/>
      <c r="X225" s="420"/>
      <c r="Y225" s="420"/>
      <c r="Z225" s="420"/>
      <c r="AA225" s="420"/>
      <c r="AB225" s="420"/>
      <c r="AC225" s="420"/>
      <c r="AD225" s="420"/>
      <c r="AE225" s="420"/>
      <c r="AF225" s="420"/>
    </row>
    <row r="226" spans="1:32" ht="15" customHeight="1">
      <c r="A226" s="420"/>
      <c r="B226" s="420"/>
      <c r="C226" s="420"/>
      <c r="D226" s="420"/>
      <c r="E226" s="420"/>
      <c r="F226" s="420"/>
      <c r="G226" s="420"/>
      <c r="H226" s="420"/>
      <c r="I226" s="420"/>
      <c r="J226" s="420"/>
      <c r="K226" s="420"/>
      <c r="L226" s="420"/>
      <c r="M226" s="420"/>
      <c r="N226" s="420"/>
      <c r="O226" s="420"/>
      <c r="P226" s="420"/>
      <c r="Q226" s="420"/>
      <c r="R226" s="420"/>
      <c r="S226" s="420"/>
      <c r="T226" s="420"/>
      <c r="U226" s="420"/>
      <c r="V226" s="420"/>
      <c r="W226" s="420"/>
      <c r="X226" s="420"/>
      <c r="Y226" s="420"/>
      <c r="Z226" s="420"/>
      <c r="AA226" s="420"/>
      <c r="AB226" s="420"/>
      <c r="AC226" s="420"/>
      <c r="AD226" s="420"/>
      <c r="AE226" s="420"/>
      <c r="AF226" s="420"/>
    </row>
    <row r="227" spans="1:32" ht="15" customHeight="1">
      <c r="A227" s="420"/>
      <c r="B227" s="420"/>
      <c r="C227" s="420"/>
      <c r="D227" s="420"/>
      <c r="E227" s="420"/>
      <c r="F227" s="420"/>
      <c r="G227" s="420"/>
      <c r="H227" s="420"/>
      <c r="I227" s="420"/>
      <c r="J227" s="420"/>
      <c r="K227" s="420"/>
      <c r="L227" s="420"/>
      <c r="M227" s="420"/>
      <c r="N227" s="420"/>
      <c r="O227" s="420"/>
      <c r="P227" s="420"/>
      <c r="Q227" s="420"/>
      <c r="R227" s="420"/>
      <c r="S227" s="420"/>
      <c r="T227" s="420"/>
      <c r="U227" s="420"/>
      <c r="V227" s="420"/>
      <c r="W227" s="420"/>
      <c r="X227" s="420"/>
      <c r="Y227" s="420"/>
      <c r="Z227" s="420"/>
      <c r="AA227" s="420"/>
      <c r="AB227" s="420"/>
      <c r="AC227" s="420"/>
      <c r="AD227" s="420"/>
      <c r="AE227" s="420"/>
      <c r="AF227" s="420"/>
    </row>
    <row r="228" spans="1:32" ht="15" customHeight="1">
      <c r="A228" s="420"/>
      <c r="B228" s="420"/>
      <c r="C228" s="420"/>
      <c r="D228" s="420"/>
      <c r="E228" s="420"/>
      <c r="F228" s="420"/>
      <c r="G228" s="420"/>
      <c r="H228" s="420"/>
      <c r="I228" s="420"/>
      <c r="J228" s="420"/>
      <c r="K228" s="420"/>
      <c r="L228" s="420"/>
      <c r="M228" s="420"/>
      <c r="N228" s="420"/>
      <c r="O228" s="420"/>
      <c r="P228" s="420"/>
      <c r="Q228" s="420"/>
      <c r="R228" s="420"/>
      <c r="S228" s="420"/>
      <c r="T228" s="420"/>
      <c r="U228" s="420"/>
      <c r="V228" s="420"/>
      <c r="W228" s="420"/>
      <c r="X228" s="420"/>
      <c r="Y228" s="420"/>
      <c r="Z228" s="420"/>
      <c r="AA228" s="420"/>
      <c r="AB228" s="420"/>
      <c r="AC228" s="420"/>
      <c r="AD228" s="420"/>
      <c r="AE228" s="420"/>
      <c r="AF228" s="420"/>
    </row>
    <row r="229" spans="1:32" ht="15" customHeight="1">
      <c r="A229" s="420"/>
      <c r="B229" s="420"/>
      <c r="C229" s="420"/>
      <c r="D229" s="420"/>
      <c r="E229" s="420"/>
      <c r="F229" s="420"/>
      <c r="G229" s="420"/>
      <c r="H229" s="420"/>
      <c r="I229" s="420"/>
      <c r="J229" s="420"/>
      <c r="K229" s="420"/>
      <c r="L229" s="420"/>
      <c r="M229" s="420"/>
      <c r="N229" s="420"/>
      <c r="O229" s="420"/>
      <c r="P229" s="420"/>
      <c r="Q229" s="420"/>
      <c r="R229" s="420"/>
      <c r="S229" s="420"/>
      <c r="T229" s="420"/>
      <c r="U229" s="420"/>
      <c r="V229" s="420"/>
      <c r="W229" s="420"/>
      <c r="X229" s="420"/>
      <c r="Y229" s="420"/>
      <c r="Z229" s="420"/>
      <c r="AA229" s="420"/>
      <c r="AB229" s="420"/>
      <c r="AC229" s="420"/>
      <c r="AD229" s="420"/>
      <c r="AE229" s="420"/>
      <c r="AF229" s="420"/>
    </row>
    <row r="230" spans="1:32" ht="15" customHeight="1">
      <c r="A230" s="420"/>
      <c r="B230" s="420"/>
      <c r="C230" s="420"/>
      <c r="D230" s="420"/>
      <c r="E230" s="420"/>
      <c r="F230" s="420"/>
      <c r="G230" s="420"/>
      <c r="H230" s="420"/>
      <c r="I230" s="420"/>
      <c r="J230" s="420"/>
      <c r="K230" s="420"/>
      <c r="L230" s="420"/>
      <c r="M230" s="420"/>
      <c r="N230" s="420"/>
      <c r="O230" s="420"/>
      <c r="P230" s="420"/>
      <c r="Q230" s="420"/>
      <c r="R230" s="420"/>
      <c r="S230" s="420"/>
      <c r="T230" s="420"/>
      <c r="U230" s="420"/>
      <c r="V230" s="420"/>
      <c r="W230" s="420"/>
      <c r="X230" s="420"/>
      <c r="Y230" s="420"/>
      <c r="Z230" s="420"/>
      <c r="AA230" s="420"/>
      <c r="AB230" s="420"/>
      <c r="AC230" s="420"/>
      <c r="AD230" s="420"/>
      <c r="AE230" s="420"/>
      <c r="AF230" s="420"/>
    </row>
    <row r="231" spans="1:32" ht="15" customHeight="1">
      <c r="A231" s="420"/>
      <c r="B231" s="420"/>
      <c r="C231" s="420"/>
      <c r="D231" s="420"/>
      <c r="E231" s="420"/>
      <c r="F231" s="420"/>
      <c r="G231" s="420"/>
      <c r="H231" s="420"/>
      <c r="I231" s="420"/>
      <c r="J231" s="420"/>
      <c r="K231" s="420"/>
      <c r="L231" s="420"/>
      <c r="M231" s="420"/>
      <c r="N231" s="420"/>
      <c r="O231" s="420"/>
      <c r="P231" s="420"/>
      <c r="Q231" s="420"/>
      <c r="R231" s="420"/>
      <c r="S231" s="420"/>
      <c r="T231" s="420"/>
      <c r="U231" s="420"/>
      <c r="V231" s="420"/>
      <c r="W231" s="420"/>
      <c r="X231" s="420"/>
      <c r="Y231" s="420"/>
      <c r="Z231" s="420"/>
      <c r="AA231" s="420"/>
      <c r="AB231" s="420"/>
      <c r="AC231" s="420"/>
      <c r="AD231" s="420"/>
      <c r="AE231" s="420"/>
      <c r="AF231" s="420"/>
    </row>
    <row r="232" spans="1:32" ht="15" customHeight="1">
      <c r="A232" s="420"/>
      <c r="B232" s="420"/>
      <c r="C232" s="420"/>
      <c r="D232" s="420"/>
      <c r="E232" s="420"/>
      <c r="F232" s="420"/>
      <c r="G232" s="420"/>
      <c r="H232" s="420"/>
      <c r="I232" s="420"/>
      <c r="J232" s="420"/>
      <c r="K232" s="420"/>
      <c r="L232" s="420"/>
      <c r="M232" s="420"/>
      <c r="N232" s="420"/>
      <c r="O232" s="420"/>
      <c r="P232" s="420"/>
      <c r="Q232" s="420"/>
      <c r="R232" s="420"/>
      <c r="S232" s="420"/>
      <c r="T232" s="420"/>
      <c r="U232" s="420"/>
      <c r="V232" s="420"/>
      <c r="W232" s="420"/>
      <c r="X232" s="420"/>
      <c r="Y232" s="420"/>
      <c r="Z232" s="420"/>
      <c r="AA232" s="420"/>
      <c r="AB232" s="420"/>
      <c r="AC232" s="420"/>
      <c r="AD232" s="420"/>
      <c r="AE232" s="420"/>
      <c r="AF232" s="420"/>
    </row>
    <row r="233" spans="1:32" ht="15" customHeight="1">
      <c r="A233" s="420"/>
      <c r="B233" s="420"/>
      <c r="C233" s="420"/>
      <c r="D233" s="420"/>
      <c r="E233" s="420"/>
      <c r="F233" s="420"/>
      <c r="G233" s="420"/>
      <c r="H233" s="420"/>
      <c r="I233" s="420"/>
      <c r="J233" s="420"/>
      <c r="K233" s="420"/>
      <c r="L233" s="420"/>
      <c r="M233" s="420"/>
      <c r="N233" s="420"/>
      <c r="O233" s="420"/>
      <c r="P233" s="420"/>
      <c r="Q233" s="420"/>
      <c r="R233" s="420"/>
      <c r="S233" s="420"/>
      <c r="T233" s="420"/>
      <c r="U233" s="420"/>
      <c r="V233" s="420"/>
      <c r="W233" s="420"/>
      <c r="X233" s="420"/>
      <c r="Y233" s="420"/>
      <c r="Z233" s="420"/>
      <c r="AA233" s="420"/>
      <c r="AB233" s="420"/>
      <c r="AC233" s="420"/>
      <c r="AD233" s="420"/>
      <c r="AE233" s="420"/>
      <c r="AF233" s="420"/>
    </row>
    <row r="234" spans="1:32" ht="15" customHeight="1">
      <c r="A234" s="420"/>
      <c r="B234" s="420"/>
      <c r="C234" s="420"/>
      <c r="D234" s="420"/>
      <c r="E234" s="420"/>
      <c r="F234" s="420"/>
      <c r="G234" s="420"/>
      <c r="H234" s="420"/>
      <c r="I234" s="420"/>
      <c r="J234" s="420"/>
      <c r="K234" s="420"/>
      <c r="L234" s="420"/>
      <c r="M234" s="420"/>
      <c r="N234" s="420"/>
      <c r="O234" s="420"/>
      <c r="P234" s="420"/>
      <c r="Q234" s="420"/>
      <c r="R234" s="420"/>
      <c r="S234" s="420"/>
      <c r="T234" s="420"/>
      <c r="U234" s="420"/>
      <c r="V234" s="420"/>
      <c r="W234" s="420"/>
      <c r="X234" s="420"/>
      <c r="Y234" s="420"/>
      <c r="Z234" s="420"/>
      <c r="AA234" s="420"/>
      <c r="AB234" s="420"/>
      <c r="AC234" s="420"/>
      <c r="AD234" s="420"/>
      <c r="AE234" s="420"/>
      <c r="AF234" s="420"/>
    </row>
    <row r="235" spans="1:32" ht="15" customHeight="1">
      <c r="A235" s="420"/>
      <c r="B235" s="420"/>
      <c r="C235" s="420"/>
      <c r="D235" s="420"/>
      <c r="E235" s="420"/>
      <c r="F235" s="420"/>
      <c r="G235" s="420"/>
      <c r="H235" s="420"/>
      <c r="I235" s="420"/>
      <c r="J235" s="420"/>
      <c r="K235" s="420"/>
      <c r="L235" s="420"/>
      <c r="M235" s="420"/>
      <c r="N235" s="420"/>
      <c r="O235" s="420"/>
      <c r="P235" s="420"/>
      <c r="Q235" s="420"/>
      <c r="R235" s="420"/>
      <c r="S235" s="420"/>
      <c r="T235" s="420"/>
      <c r="U235" s="420"/>
      <c r="V235" s="420"/>
      <c r="W235" s="420"/>
      <c r="X235" s="420"/>
      <c r="Y235" s="420"/>
      <c r="Z235" s="420"/>
      <c r="AA235" s="420"/>
      <c r="AB235" s="420"/>
      <c r="AC235" s="420"/>
      <c r="AD235" s="420"/>
      <c r="AE235" s="420"/>
      <c r="AF235" s="420"/>
    </row>
    <row r="236" spans="1:32" ht="15" customHeight="1">
      <c r="A236" s="420"/>
      <c r="B236" s="420"/>
      <c r="C236" s="420"/>
      <c r="D236" s="420"/>
      <c r="E236" s="420"/>
      <c r="F236" s="420"/>
      <c r="G236" s="420"/>
      <c r="H236" s="420"/>
      <c r="I236" s="420"/>
      <c r="J236" s="420"/>
      <c r="K236" s="420"/>
      <c r="L236" s="420"/>
      <c r="M236" s="420"/>
      <c r="N236" s="420"/>
      <c r="O236" s="420"/>
      <c r="P236" s="420"/>
      <c r="Q236" s="420"/>
      <c r="R236" s="420"/>
      <c r="S236" s="420"/>
      <c r="T236" s="420"/>
      <c r="U236" s="420"/>
      <c r="V236" s="420"/>
      <c r="W236" s="420"/>
      <c r="X236" s="420"/>
      <c r="Y236" s="420"/>
      <c r="Z236" s="420"/>
      <c r="AA236" s="420"/>
      <c r="AB236" s="420"/>
      <c r="AC236" s="420"/>
      <c r="AD236" s="420"/>
      <c r="AE236" s="420"/>
      <c r="AF236" s="420"/>
    </row>
    <row r="237" spans="1:32" ht="15" customHeight="1">
      <c r="A237" s="420"/>
      <c r="B237" s="420"/>
      <c r="C237" s="420"/>
      <c r="D237" s="420"/>
      <c r="E237" s="420"/>
      <c r="F237" s="420"/>
      <c r="G237" s="420"/>
      <c r="H237" s="420"/>
      <c r="I237" s="420"/>
      <c r="J237" s="420"/>
      <c r="K237" s="420"/>
      <c r="L237" s="420"/>
      <c r="M237" s="420"/>
      <c r="N237" s="420"/>
      <c r="O237" s="420"/>
      <c r="P237" s="420"/>
      <c r="Q237" s="420"/>
      <c r="R237" s="420"/>
      <c r="S237" s="420"/>
      <c r="T237" s="420"/>
      <c r="U237" s="420"/>
      <c r="V237" s="420"/>
      <c r="W237" s="420"/>
      <c r="X237" s="420"/>
      <c r="Y237" s="420"/>
      <c r="Z237" s="420"/>
      <c r="AA237" s="420"/>
      <c r="AB237" s="420"/>
      <c r="AC237" s="420"/>
      <c r="AD237" s="420"/>
      <c r="AE237" s="420"/>
      <c r="AF237" s="420"/>
    </row>
    <row r="238" spans="1:32" ht="15" customHeight="1">
      <c r="A238" s="420"/>
      <c r="B238" s="420"/>
      <c r="C238" s="420"/>
      <c r="D238" s="420"/>
      <c r="E238" s="420"/>
      <c r="F238" s="420"/>
      <c r="G238" s="420"/>
      <c r="H238" s="420"/>
      <c r="I238" s="420"/>
      <c r="J238" s="420"/>
      <c r="K238" s="420"/>
      <c r="L238" s="420"/>
      <c r="M238" s="420"/>
      <c r="N238" s="420"/>
      <c r="O238" s="420"/>
      <c r="P238" s="420"/>
      <c r="Q238" s="420"/>
      <c r="R238" s="420"/>
      <c r="S238" s="420"/>
      <c r="T238" s="420"/>
      <c r="U238" s="420"/>
      <c r="V238" s="420"/>
      <c r="W238" s="420"/>
      <c r="X238" s="420"/>
      <c r="Y238" s="420"/>
      <c r="Z238" s="420"/>
      <c r="AA238" s="420"/>
      <c r="AB238" s="420"/>
      <c r="AC238" s="420"/>
      <c r="AD238" s="420"/>
      <c r="AE238" s="420"/>
      <c r="AF238" s="420"/>
    </row>
    <row r="239" spans="1:32" ht="15" customHeight="1">
      <c r="A239" s="420"/>
      <c r="B239" s="420"/>
      <c r="C239" s="420"/>
      <c r="D239" s="420"/>
      <c r="E239" s="420"/>
      <c r="F239" s="420"/>
      <c r="G239" s="420"/>
      <c r="H239" s="420"/>
      <c r="I239" s="420"/>
      <c r="J239" s="420"/>
      <c r="K239" s="420"/>
      <c r="L239" s="420"/>
      <c r="M239" s="420"/>
      <c r="N239" s="420"/>
      <c r="O239" s="420"/>
      <c r="P239" s="420"/>
      <c r="Q239" s="420"/>
      <c r="R239" s="420"/>
      <c r="S239" s="420"/>
      <c r="T239" s="420"/>
      <c r="U239" s="420"/>
      <c r="V239" s="420"/>
      <c r="W239" s="420"/>
      <c r="X239" s="420"/>
      <c r="Y239" s="420"/>
      <c r="Z239" s="420"/>
      <c r="AA239" s="420"/>
      <c r="AB239" s="420"/>
      <c r="AC239" s="420"/>
      <c r="AD239" s="420"/>
      <c r="AE239" s="420"/>
      <c r="AF239" s="420"/>
    </row>
    <row r="240" spans="1:32" ht="15" customHeight="1">
      <c r="A240" s="420"/>
      <c r="B240" s="420"/>
      <c r="C240" s="420"/>
      <c r="D240" s="420"/>
      <c r="E240" s="420"/>
      <c r="F240" s="420"/>
      <c r="G240" s="420"/>
      <c r="H240" s="420"/>
      <c r="I240" s="420"/>
      <c r="J240" s="420"/>
      <c r="K240" s="420"/>
      <c r="L240" s="420"/>
      <c r="M240" s="420"/>
      <c r="N240" s="420"/>
      <c r="O240" s="420"/>
      <c r="P240" s="420"/>
      <c r="Q240" s="420"/>
      <c r="R240" s="420"/>
      <c r="S240" s="420"/>
      <c r="T240" s="420"/>
      <c r="U240" s="420"/>
      <c r="V240" s="420"/>
      <c r="W240" s="420"/>
      <c r="X240" s="420"/>
      <c r="Y240" s="420"/>
      <c r="Z240" s="420"/>
      <c r="AA240" s="420"/>
      <c r="AB240" s="420"/>
      <c r="AC240" s="420"/>
      <c r="AD240" s="420"/>
      <c r="AE240" s="420"/>
      <c r="AF240" s="420"/>
    </row>
    <row r="241" spans="1:32" ht="15" customHeight="1">
      <c r="A241" s="420"/>
      <c r="B241" s="420"/>
      <c r="C241" s="420"/>
      <c r="D241" s="420"/>
      <c r="E241" s="420"/>
      <c r="F241" s="420"/>
      <c r="G241" s="420"/>
      <c r="H241" s="420"/>
      <c r="I241" s="420"/>
      <c r="J241" s="420"/>
      <c r="K241" s="420"/>
      <c r="L241" s="420"/>
      <c r="M241" s="420"/>
      <c r="N241" s="420"/>
      <c r="O241" s="420"/>
      <c r="P241" s="420"/>
      <c r="Q241" s="420"/>
      <c r="R241" s="420"/>
      <c r="S241" s="420"/>
      <c r="T241" s="420"/>
      <c r="U241" s="420"/>
      <c r="V241" s="420"/>
      <c r="W241" s="420"/>
      <c r="X241" s="420"/>
      <c r="Y241" s="420"/>
      <c r="Z241" s="420"/>
      <c r="AA241" s="420"/>
      <c r="AB241" s="420"/>
      <c r="AC241" s="420"/>
      <c r="AD241" s="420"/>
      <c r="AE241" s="420"/>
      <c r="AF241" s="420"/>
    </row>
    <row r="242" spans="1:32" ht="15" customHeight="1">
      <c r="A242" s="420"/>
      <c r="B242" s="420"/>
      <c r="C242" s="420"/>
      <c r="D242" s="420"/>
      <c r="E242" s="420"/>
      <c r="F242" s="420"/>
      <c r="G242" s="420"/>
      <c r="H242" s="420"/>
      <c r="I242" s="420"/>
      <c r="J242" s="420"/>
      <c r="K242" s="420"/>
      <c r="L242" s="420"/>
      <c r="M242" s="420"/>
      <c r="N242" s="420"/>
      <c r="O242" s="420"/>
      <c r="P242" s="420"/>
      <c r="Q242" s="420"/>
      <c r="R242" s="420"/>
      <c r="S242" s="420"/>
      <c r="T242" s="420"/>
      <c r="U242" s="420"/>
      <c r="V242" s="420"/>
      <c r="W242" s="420"/>
      <c r="X242" s="420"/>
      <c r="Y242" s="420"/>
      <c r="Z242" s="420"/>
      <c r="AA242" s="420"/>
      <c r="AB242" s="420"/>
      <c r="AC242" s="420"/>
      <c r="AD242" s="420"/>
      <c r="AE242" s="420"/>
      <c r="AF242" s="420"/>
    </row>
    <row r="243" spans="1:32" ht="15" customHeight="1">
      <c r="A243" s="420"/>
      <c r="B243" s="420"/>
      <c r="C243" s="420"/>
      <c r="D243" s="420"/>
      <c r="E243" s="420"/>
      <c r="F243" s="420"/>
      <c r="G243" s="420"/>
      <c r="H243" s="420"/>
      <c r="I243" s="420"/>
      <c r="J243" s="420"/>
      <c r="K243" s="420"/>
      <c r="L243" s="420"/>
      <c r="M243" s="420"/>
      <c r="N243" s="420"/>
      <c r="O243" s="420"/>
      <c r="P243" s="420"/>
      <c r="Q243" s="420"/>
      <c r="R243" s="420"/>
      <c r="S243" s="420"/>
      <c r="T243" s="420"/>
      <c r="U243" s="420"/>
      <c r="V243" s="420"/>
      <c r="W243" s="420"/>
      <c r="X243" s="420"/>
      <c r="Y243" s="420"/>
      <c r="Z243" s="420"/>
      <c r="AA243" s="420"/>
      <c r="AB243" s="420"/>
      <c r="AC243" s="420"/>
      <c r="AD243" s="420"/>
      <c r="AE243" s="420"/>
      <c r="AF243" s="420"/>
    </row>
    <row r="244" spans="1:32" ht="15" customHeight="1">
      <c r="A244" s="420"/>
      <c r="B244" s="420"/>
      <c r="C244" s="420"/>
      <c r="D244" s="420"/>
      <c r="E244" s="420"/>
      <c r="F244" s="420"/>
      <c r="G244" s="420"/>
      <c r="H244" s="420"/>
      <c r="I244" s="420"/>
      <c r="J244" s="420"/>
      <c r="K244" s="420"/>
      <c r="L244" s="420"/>
      <c r="M244" s="420"/>
      <c r="N244" s="420"/>
      <c r="O244" s="420"/>
      <c r="P244" s="420"/>
      <c r="Q244" s="420"/>
      <c r="R244" s="420"/>
      <c r="S244" s="420"/>
      <c r="T244" s="420"/>
      <c r="U244" s="420"/>
      <c r="V244" s="420"/>
      <c r="W244" s="420"/>
      <c r="X244" s="420"/>
      <c r="Y244" s="420"/>
      <c r="Z244" s="420"/>
      <c r="AA244" s="420"/>
      <c r="AB244" s="420"/>
      <c r="AC244" s="420"/>
      <c r="AD244" s="420"/>
      <c r="AE244" s="420"/>
      <c r="AF244" s="420"/>
    </row>
    <row r="245" spans="1:32" ht="15" customHeight="1">
      <c r="A245" s="420"/>
      <c r="B245" s="420"/>
      <c r="C245" s="420"/>
      <c r="D245" s="420"/>
      <c r="E245" s="420"/>
      <c r="F245" s="420"/>
      <c r="G245" s="420"/>
      <c r="H245" s="420"/>
      <c r="I245" s="420"/>
      <c r="J245" s="420"/>
      <c r="K245" s="420"/>
      <c r="L245" s="420"/>
      <c r="M245" s="420"/>
      <c r="N245" s="420"/>
      <c r="O245" s="420"/>
      <c r="P245" s="420"/>
      <c r="Q245" s="420"/>
      <c r="R245" s="420"/>
      <c r="S245" s="420"/>
      <c r="T245" s="420"/>
      <c r="U245" s="420"/>
      <c r="V245" s="420"/>
      <c r="W245" s="420"/>
      <c r="X245" s="420"/>
      <c r="Y245" s="420"/>
      <c r="Z245" s="420"/>
      <c r="AA245" s="420"/>
      <c r="AB245" s="420"/>
      <c r="AC245" s="420"/>
      <c r="AD245" s="420"/>
      <c r="AE245" s="420"/>
      <c r="AF245" s="420"/>
    </row>
    <row r="246" spans="1:32" ht="15" customHeight="1">
      <c r="A246" s="420"/>
      <c r="B246" s="420"/>
      <c r="C246" s="420"/>
      <c r="D246" s="420"/>
      <c r="E246" s="420"/>
      <c r="F246" s="420"/>
      <c r="G246" s="420"/>
      <c r="H246" s="420"/>
      <c r="I246" s="420"/>
      <c r="J246" s="420"/>
      <c r="K246" s="420"/>
      <c r="L246" s="420"/>
      <c r="M246" s="420"/>
      <c r="N246" s="420"/>
      <c r="O246" s="420"/>
      <c r="P246" s="420"/>
      <c r="Q246" s="420"/>
      <c r="R246" s="420"/>
      <c r="S246" s="420"/>
      <c r="T246" s="420"/>
      <c r="U246" s="420"/>
      <c r="V246" s="420"/>
      <c r="W246" s="420"/>
      <c r="X246" s="420"/>
      <c r="Y246" s="420"/>
      <c r="Z246" s="420"/>
      <c r="AA246" s="420"/>
      <c r="AB246" s="420"/>
      <c r="AC246" s="420"/>
      <c r="AD246" s="420"/>
      <c r="AE246" s="420"/>
      <c r="AF246" s="420"/>
    </row>
    <row r="247" spans="1:32" ht="15" customHeight="1">
      <c r="A247" s="420"/>
      <c r="B247" s="420"/>
      <c r="C247" s="420"/>
      <c r="D247" s="420"/>
      <c r="E247" s="420"/>
      <c r="F247" s="420"/>
      <c r="G247" s="420"/>
      <c r="H247" s="420"/>
      <c r="I247" s="420"/>
      <c r="J247" s="420"/>
      <c r="K247" s="420"/>
      <c r="L247" s="420"/>
      <c r="M247" s="420"/>
      <c r="N247" s="420"/>
      <c r="O247" s="420"/>
      <c r="P247" s="420"/>
      <c r="Q247" s="420"/>
      <c r="R247" s="420"/>
      <c r="S247" s="420"/>
      <c r="T247" s="420"/>
      <c r="U247" s="420"/>
      <c r="V247" s="420"/>
      <c r="W247" s="420"/>
      <c r="X247" s="420"/>
      <c r="Y247" s="420"/>
      <c r="Z247" s="420"/>
      <c r="AA247" s="420"/>
      <c r="AB247" s="420"/>
      <c r="AC247" s="420"/>
      <c r="AD247" s="420"/>
      <c r="AE247" s="420"/>
      <c r="AF247" s="420"/>
    </row>
    <row r="248" spans="1:32" ht="15" customHeight="1">
      <c r="A248" s="420"/>
      <c r="B248" s="420"/>
      <c r="C248" s="420"/>
      <c r="D248" s="420"/>
      <c r="E248" s="420"/>
      <c r="F248" s="420"/>
      <c r="G248" s="420"/>
      <c r="H248" s="420"/>
      <c r="I248" s="420"/>
      <c r="J248" s="420"/>
      <c r="K248" s="420"/>
      <c r="L248" s="420"/>
      <c r="M248" s="420"/>
      <c r="N248" s="420"/>
      <c r="O248" s="420"/>
      <c r="P248" s="420"/>
      <c r="Q248" s="420"/>
      <c r="R248" s="420"/>
      <c r="S248" s="420"/>
      <c r="T248" s="420"/>
      <c r="U248" s="420"/>
      <c r="V248" s="420"/>
      <c r="W248" s="420"/>
      <c r="X248" s="420"/>
      <c r="Y248" s="420"/>
      <c r="Z248" s="420"/>
      <c r="AA248" s="420"/>
      <c r="AB248" s="420"/>
      <c r="AC248" s="420"/>
      <c r="AD248" s="420"/>
      <c r="AE248" s="420"/>
      <c r="AF248" s="420"/>
    </row>
    <row r="249" spans="1:32" ht="15" customHeight="1">
      <c r="A249" s="420"/>
      <c r="B249" s="420"/>
      <c r="C249" s="420"/>
      <c r="D249" s="420"/>
      <c r="E249" s="420"/>
      <c r="F249" s="420"/>
      <c r="G249" s="420"/>
      <c r="H249" s="420"/>
      <c r="I249" s="420"/>
      <c r="J249" s="420"/>
      <c r="K249" s="420"/>
      <c r="L249" s="420"/>
      <c r="M249" s="420"/>
      <c r="N249" s="420"/>
      <c r="O249" s="420"/>
      <c r="P249" s="420"/>
      <c r="Q249" s="420"/>
      <c r="R249" s="420"/>
      <c r="S249" s="420"/>
      <c r="T249" s="420"/>
      <c r="U249" s="420"/>
      <c r="V249" s="420"/>
      <c r="W249" s="420"/>
      <c r="X249" s="420"/>
      <c r="Y249" s="420"/>
      <c r="Z249" s="420"/>
      <c r="AA249" s="420"/>
      <c r="AB249" s="420"/>
      <c r="AC249" s="420"/>
      <c r="AD249" s="420"/>
      <c r="AE249" s="420"/>
      <c r="AF249" s="420"/>
    </row>
    <row r="250" spans="1:32" ht="15" customHeight="1">
      <c r="A250" s="420"/>
      <c r="B250" s="420"/>
      <c r="C250" s="420"/>
      <c r="D250" s="420"/>
      <c r="E250" s="420"/>
      <c r="F250" s="420"/>
      <c r="G250" s="420"/>
      <c r="H250" s="420"/>
      <c r="I250" s="420"/>
      <c r="J250" s="420"/>
      <c r="K250" s="420"/>
      <c r="L250" s="420"/>
      <c r="M250" s="420"/>
      <c r="N250" s="420"/>
      <c r="O250" s="420"/>
      <c r="P250" s="420"/>
      <c r="Q250" s="420"/>
      <c r="R250" s="420"/>
      <c r="S250" s="420"/>
      <c r="T250" s="420"/>
      <c r="U250" s="420"/>
      <c r="V250" s="420"/>
      <c r="W250" s="420"/>
      <c r="X250" s="420"/>
      <c r="Y250" s="420"/>
      <c r="Z250" s="420"/>
      <c r="AA250" s="420"/>
      <c r="AB250" s="420"/>
      <c r="AC250" s="420"/>
      <c r="AD250" s="420"/>
      <c r="AE250" s="420"/>
      <c r="AF250" s="420"/>
    </row>
    <row r="251" spans="1:32" ht="15" customHeight="1">
      <c r="A251" s="420"/>
      <c r="B251" s="420"/>
      <c r="C251" s="420"/>
      <c r="D251" s="420"/>
      <c r="E251" s="420"/>
      <c r="F251" s="420"/>
      <c r="G251" s="420"/>
      <c r="H251" s="420"/>
      <c r="I251" s="420"/>
      <c r="J251" s="420"/>
      <c r="K251" s="420"/>
      <c r="L251" s="420"/>
      <c r="M251" s="420"/>
      <c r="N251" s="420"/>
      <c r="O251" s="420"/>
      <c r="P251" s="420"/>
      <c r="Q251" s="420"/>
      <c r="R251" s="420"/>
      <c r="S251" s="420"/>
      <c r="T251" s="420"/>
      <c r="U251" s="420"/>
      <c r="V251" s="420"/>
      <c r="W251" s="420"/>
      <c r="X251" s="420"/>
      <c r="Y251" s="420"/>
      <c r="Z251" s="420"/>
      <c r="AA251" s="420"/>
      <c r="AB251" s="420"/>
      <c r="AC251" s="420"/>
      <c r="AD251" s="420"/>
      <c r="AE251" s="420"/>
      <c r="AF251" s="420"/>
    </row>
    <row r="252" spans="1:32" ht="15" customHeight="1">
      <c r="A252" s="420"/>
      <c r="B252" s="420"/>
      <c r="C252" s="420"/>
      <c r="D252" s="420"/>
      <c r="E252" s="420"/>
      <c r="F252" s="420"/>
      <c r="G252" s="420"/>
      <c r="H252" s="420"/>
      <c r="I252" s="420"/>
      <c r="J252" s="420"/>
      <c r="K252" s="420"/>
      <c r="L252" s="420"/>
      <c r="M252" s="420"/>
      <c r="N252" s="420"/>
      <c r="O252" s="420"/>
      <c r="P252" s="420"/>
      <c r="Q252" s="420"/>
      <c r="R252" s="420"/>
      <c r="S252" s="420"/>
      <c r="T252" s="420"/>
      <c r="U252" s="420"/>
      <c r="V252" s="420"/>
      <c r="W252" s="420"/>
      <c r="X252" s="420"/>
      <c r="Y252" s="420"/>
      <c r="Z252" s="420"/>
      <c r="AA252" s="420"/>
      <c r="AB252" s="420"/>
      <c r="AC252" s="420"/>
      <c r="AD252" s="420"/>
      <c r="AE252" s="420"/>
      <c r="AF252" s="420"/>
    </row>
    <row r="253" spans="1:32" ht="15" customHeight="1">
      <c r="A253" s="420"/>
      <c r="B253" s="420"/>
      <c r="C253" s="420"/>
      <c r="D253" s="420"/>
      <c r="E253" s="420"/>
      <c r="F253" s="420"/>
      <c r="G253" s="420"/>
      <c r="H253" s="420"/>
      <c r="I253" s="420"/>
      <c r="J253" s="420"/>
      <c r="K253" s="420"/>
      <c r="L253" s="420"/>
      <c r="M253" s="420"/>
      <c r="N253" s="420"/>
      <c r="O253" s="420"/>
      <c r="P253" s="420"/>
      <c r="Q253" s="420"/>
      <c r="R253" s="420"/>
      <c r="S253" s="420"/>
      <c r="T253" s="420"/>
      <c r="U253" s="420"/>
      <c r="V253" s="420"/>
      <c r="W253" s="420"/>
      <c r="X253" s="420"/>
      <c r="Y253" s="420"/>
      <c r="Z253" s="420"/>
      <c r="AA253" s="420"/>
      <c r="AB253" s="420"/>
      <c r="AC253" s="420"/>
      <c r="AD253" s="420"/>
      <c r="AE253" s="420"/>
      <c r="AF253" s="420"/>
    </row>
    <row r="254" spans="1:32" ht="15" customHeight="1">
      <c r="A254" s="420"/>
      <c r="B254" s="420"/>
      <c r="C254" s="420"/>
      <c r="D254" s="420"/>
      <c r="E254" s="420"/>
      <c r="F254" s="420"/>
      <c r="G254" s="420"/>
      <c r="H254" s="420"/>
      <c r="I254" s="420"/>
      <c r="J254" s="420"/>
      <c r="K254" s="420"/>
      <c r="L254" s="420"/>
      <c r="M254" s="420"/>
      <c r="N254" s="420"/>
      <c r="O254" s="420"/>
      <c r="P254" s="420"/>
      <c r="Q254" s="420"/>
      <c r="R254" s="420"/>
      <c r="S254" s="420"/>
      <c r="T254" s="420"/>
      <c r="U254" s="420"/>
      <c r="V254" s="420"/>
      <c r="W254" s="420"/>
      <c r="X254" s="420"/>
      <c r="Y254" s="420"/>
      <c r="Z254" s="420"/>
      <c r="AA254" s="420"/>
      <c r="AB254" s="420"/>
      <c r="AC254" s="420"/>
      <c r="AD254" s="420"/>
      <c r="AE254" s="420"/>
      <c r="AF254" s="420"/>
    </row>
    <row r="255" spans="1:32" ht="15" customHeight="1">
      <c r="A255" s="420"/>
      <c r="B255" s="420"/>
      <c r="C255" s="420"/>
      <c r="D255" s="420"/>
      <c r="E255" s="420"/>
      <c r="F255" s="420"/>
      <c r="G255" s="420"/>
      <c r="H255" s="420"/>
      <c r="I255" s="420"/>
      <c r="J255" s="420"/>
      <c r="K255" s="420"/>
      <c r="L255" s="420"/>
      <c r="M255" s="420"/>
      <c r="N255" s="420"/>
      <c r="O255" s="420"/>
      <c r="P255" s="420"/>
      <c r="Q255" s="420"/>
      <c r="R255" s="420"/>
      <c r="S255" s="420"/>
      <c r="T255" s="420"/>
      <c r="U255" s="420"/>
      <c r="V255" s="420"/>
      <c r="W255" s="420"/>
      <c r="X255" s="420"/>
      <c r="Y255" s="420"/>
      <c r="Z255" s="420"/>
      <c r="AA255" s="420"/>
      <c r="AB255" s="420"/>
      <c r="AC255" s="420"/>
      <c r="AD255" s="420"/>
      <c r="AE255" s="420"/>
      <c r="AF255" s="420"/>
    </row>
    <row r="256" spans="1:32" ht="15" customHeight="1">
      <c r="A256" s="420"/>
      <c r="B256" s="420"/>
      <c r="C256" s="420"/>
      <c r="D256" s="420"/>
      <c r="E256" s="420"/>
      <c r="F256" s="420"/>
      <c r="G256" s="420"/>
      <c r="H256" s="420"/>
      <c r="I256" s="420"/>
      <c r="J256" s="420"/>
      <c r="K256" s="420"/>
      <c r="L256" s="420"/>
      <c r="M256" s="420"/>
      <c r="N256" s="420"/>
      <c r="O256" s="420"/>
      <c r="P256" s="420"/>
      <c r="Q256" s="420"/>
      <c r="R256" s="420"/>
      <c r="S256" s="420"/>
      <c r="T256" s="420"/>
      <c r="U256" s="420"/>
      <c r="V256" s="420"/>
      <c r="W256" s="420"/>
      <c r="X256" s="420"/>
      <c r="Y256" s="420"/>
      <c r="Z256" s="420"/>
      <c r="AA256" s="420"/>
      <c r="AB256" s="420"/>
      <c r="AC256" s="420"/>
      <c r="AD256" s="420"/>
      <c r="AE256" s="420"/>
      <c r="AF256" s="420"/>
    </row>
    <row r="257" spans="1:32" ht="15" customHeight="1">
      <c r="A257" s="420"/>
      <c r="B257" s="420"/>
      <c r="C257" s="420"/>
      <c r="D257" s="420"/>
      <c r="E257" s="420"/>
      <c r="F257" s="420"/>
      <c r="G257" s="420"/>
      <c r="H257" s="420"/>
      <c r="I257" s="420"/>
      <c r="J257" s="420"/>
      <c r="K257" s="420"/>
      <c r="L257" s="420"/>
      <c r="M257" s="420"/>
      <c r="N257" s="420"/>
      <c r="O257" s="420"/>
      <c r="P257" s="420"/>
      <c r="Q257" s="420"/>
      <c r="R257" s="420"/>
      <c r="S257" s="420"/>
      <c r="T257" s="420"/>
      <c r="U257" s="420"/>
      <c r="V257" s="420"/>
      <c r="W257" s="420"/>
      <c r="X257" s="420"/>
      <c r="Y257" s="420"/>
      <c r="Z257" s="420"/>
      <c r="AA257" s="420"/>
      <c r="AB257" s="420"/>
      <c r="AC257" s="420"/>
      <c r="AD257" s="420"/>
      <c r="AE257" s="420"/>
      <c r="AF257" s="420"/>
    </row>
    <row r="258" spans="1:32" ht="15" customHeight="1">
      <c r="A258" s="420"/>
      <c r="B258" s="420"/>
      <c r="C258" s="420"/>
      <c r="D258" s="420"/>
      <c r="E258" s="420"/>
      <c r="F258" s="420"/>
      <c r="G258" s="420"/>
      <c r="H258" s="420"/>
      <c r="I258" s="420"/>
      <c r="J258" s="420"/>
      <c r="K258" s="420"/>
      <c r="L258" s="420"/>
      <c r="M258" s="420"/>
      <c r="N258" s="420"/>
      <c r="O258" s="420"/>
      <c r="P258" s="420"/>
      <c r="Q258" s="420"/>
      <c r="R258" s="420"/>
      <c r="S258" s="420"/>
      <c r="T258" s="420"/>
      <c r="U258" s="420"/>
      <c r="V258" s="420"/>
      <c r="W258" s="420"/>
      <c r="X258" s="420"/>
      <c r="Y258" s="420"/>
      <c r="Z258" s="420"/>
      <c r="AA258" s="420"/>
      <c r="AB258" s="420"/>
      <c r="AC258" s="420"/>
      <c r="AD258" s="420"/>
      <c r="AE258" s="420"/>
      <c r="AF258" s="420"/>
    </row>
    <row r="259" spans="1:32" ht="15" customHeight="1">
      <c r="A259" s="420"/>
      <c r="B259" s="420"/>
      <c r="C259" s="420"/>
      <c r="D259" s="420"/>
      <c r="E259" s="420"/>
      <c r="F259" s="420"/>
      <c r="G259" s="420"/>
      <c r="H259" s="420"/>
      <c r="I259" s="420"/>
      <c r="J259" s="420"/>
      <c r="K259" s="420"/>
      <c r="L259" s="420"/>
      <c r="M259" s="420"/>
      <c r="N259" s="420"/>
      <c r="O259" s="420"/>
      <c r="P259" s="420"/>
      <c r="Q259" s="420"/>
      <c r="R259" s="420"/>
      <c r="S259" s="420"/>
      <c r="T259" s="420"/>
      <c r="U259" s="420"/>
      <c r="V259" s="420"/>
      <c r="W259" s="420"/>
      <c r="X259" s="420"/>
      <c r="Y259" s="420"/>
      <c r="Z259" s="420"/>
      <c r="AA259" s="420"/>
      <c r="AB259" s="420"/>
      <c r="AC259" s="420"/>
      <c r="AD259" s="420"/>
      <c r="AE259" s="420"/>
      <c r="AF259" s="420"/>
    </row>
    <row r="260" spans="1:32" ht="15" customHeight="1">
      <c r="A260" s="420"/>
      <c r="B260" s="420"/>
      <c r="C260" s="420"/>
      <c r="D260" s="420"/>
      <c r="E260" s="420"/>
      <c r="F260" s="420"/>
      <c r="G260" s="420"/>
      <c r="H260" s="420"/>
      <c r="I260" s="420"/>
      <c r="J260" s="420"/>
      <c r="K260" s="420"/>
      <c r="L260" s="420"/>
      <c r="M260" s="420"/>
      <c r="N260" s="420"/>
      <c r="O260" s="420"/>
      <c r="P260" s="420"/>
      <c r="Q260" s="420"/>
      <c r="R260" s="420"/>
      <c r="S260" s="420"/>
      <c r="T260" s="420"/>
      <c r="U260" s="420"/>
      <c r="V260" s="420"/>
      <c r="W260" s="420"/>
      <c r="X260" s="420"/>
      <c r="Y260" s="420"/>
      <c r="Z260" s="420"/>
      <c r="AA260" s="420"/>
      <c r="AB260" s="420"/>
      <c r="AC260" s="420"/>
      <c r="AD260" s="420"/>
      <c r="AE260" s="420"/>
      <c r="AF260" s="420"/>
    </row>
    <row r="261" spans="1:32" ht="15" customHeight="1">
      <c r="A261" s="420"/>
      <c r="B261" s="420"/>
      <c r="C261" s="420"/>
      <c r="D261" s="420"/>
      <c r="E261" s="420"/>
      <c r="F261" s="420"/>
      <c r="G261" s="420"/>
      <c r="H261" s="420"/>
      <c r="I261" s="420"/>
      <c r="J261" s="420"/>
      <c r="K261" s="420"/>
      <c r="L261" s="420"/>
      <c r="M261" s="420"/>
      <c r="N261" s="420"/>
      <c r="O261" s="420"/>
      <c r="P261" s="420"/>
      <c r="Q261" s="420"/>
      <c r="R261" s="420"/>
      <c r="S261" s="420"/>
      <c r="T261" s="420"/>
      <c r="U261" s="420"/>
      <c r="V261" s="420"/>
      <c r="W261" s="420"/>
      <c r="X261" s="420"/>
      <c r="Y261" s="420"/>
      <c r="Z261" s="420"/>
      <c r="AA261" s="420"/>
      <c r="AB261" s="420"/>
      <c r="AC261" s="420"/>
      <c r="AD261" s="420"/>
      <c r="AE261" s="420"/>
      <c r="AF261" s="420"/>
    </row>
    <row r="262" spans="1:32" ht="15" customHeight="1">
      <c r="A262" s="420"/>
      <c r="B262" s="420"/>
      <c r="C262" s="420"/>
      <c r="D262" s="420"/>
      <c r="E262" s="420"/>
      <c r="F262" s="420"/>
      <c r="G262" s="420"/>
      <c r="H262" s="420"/>
      <c r="I262" s="420"/>
      <c r="J262" s="420"/>
      <c r="K262" s="420"/>
      <c r="L262" s="420"/>
      <c r="M262" s="420"/>
      <c r="N262" s="420"/>
      <c r="O262" s="420"/>
      <c r="P262" s="420"/>
      <c r="Q262" s="420"/>
      <c r="R262" s="420"/>
      <c r="S262" s="420"/>
      <c r="T262" s="420"/>
      <c r="U262" s="420"/>
      <c r="V262" s="420"/>
      <c r="W262" s="420"/>
      <c r="X262" s="420"/>
      <c r="Y262" s="420"/>
      <c r="Z262" s="420"/>
      <c r="AA262" s="420"/>
      <c r="AB262" s="420"/>
      <c r="AC262" s="420"/>
      <c r="AD262" s="420"/>
      <c r="AE262" s="420"/>
      <c r="AF262" s="420"/>
    </row>
    <row r="263" spans="1:32" ht="15" customHeight="1">
      <c r="A263" s="420"/>
      <c r="B263" s="420"/>
      <c r="C263" s="420"/>
      <c r="D263" s="420"/>
      <c r="E263" s="420"/>
      <c r="F263" s="420"/>
      <c r="G263" s="420"/>
      <c r="H263" s="420"/>
      <c r="I263" s="420"/>
      <c r="J263" s="420"/>
      <c r="K263" s="420"/>
      <c r="L263" s="420"/>
      <c r="M263" s="420"/>
      <c r="N263" s="420"/>
      <c r="O263" s="420"/>
      <c r="P263" s="420"/>
      <c r="Q263" s="420"/>
      <c r="R263" s="420"/>
      <c r="S263" s="420"/>
      <c r="T263" s="420"/>
      <c r="U263" s="420"/>
      <c r="V263" s="420"/>
      <c r="W263" s="420"/>
      <c r="X263" s="420"/>
      <c r="Y263" s="420"/>
      <c r="Z263" s="420"/>
      <c r="AA263" s="420"/>
      <c r="AB263" s="420"/>
      <c r="AC263" s="420"/>
      <c r="AD263" s="420"/>
      <c r="AE263" s="420"/>
      <c r="AF263" s="420"/>
    </row>
    <row r="264" spans="1:32" ht="15" customHeight="1">
      <c r="A264" s="420"/>
      <c r="B264" s="420"/>
      <c r="C264" s="420"/>
      <c r="D264" s="420"/>
      <c r="E264" s="420"/>
      <c r="F264" s="420"/>
      <c r="G264" s="420"/>
      <c r="H264" s="420"/>
      <c r="I264" s="420"/>
      <c r="J264" s="420"/>
      <c r="K264" s="420"/>
      <c r="L264" s="420"/>
      <c r="M264" s="420"/>
      <c r="N264" s="420"/>
      <c r="O264" s="420"/>
      <c r="P264" s="420"/>
      <c r="Q264" s="420"/>
      <c r="R264" s="420"/>
      <c r="S264" s="420"/>
      <c r="T264" s="420"/>
      <c r="U264" s="420"/>
      <c r="V264" s="420"/>
      <c r="W264" s="420"/>
      <c r="X264" s="420"/>
      <c r="Y264" s="420"/>
      <c r="Z264" s="420"/>
      <c r="AA264" s="420"/>
      <c r="AB264" s="420"/>
      <c r="AC264" s="420"/>
      <c r="AD264" s="420"/>
      <c r="AE264" s="420"/>
      <c r="AF264" s="420"/>
    </row>
    <row r="265" spans="1:32" ht="15" customHeight="1">
      <c r="A265" s="420"/>
      <c r="B265" s="420"/>
      <c r="C265" s="420"/>
      <c r="D265" s="420"/>
      <c r="E265" s="420"/>
      <c r="F265" s="420"/>
      <c r="G265" s="420"/>
      <c r="H265" s="420"/>
      <c r="I265" s="420"/>
      <c r="J265" s="420"/>
      <c r="K265" s="420"/>
      <c r="L265" s="420"/>
      <c r="M265" s="420"/>
      <c r="N265" s="420"/>
      <c r="O265" s="420"/>
      <c r="P265" s="420"/>
      <c r="Q265" s="420"/>
      <c r="R265" s="420"/>
      <c r="S265" s="420"/>
      <c r="T265" s="420"/>
      <c r="U265" s="420"/>
      <c r="V265" s="420"/>
      <c r="W265" s="420"/>
      <c r="X265" s="420"/>
      <c r="Y265" s="420"/>
      <c r="Z265" s="420"/>
      <c r="AA265" s="420"/>
      <c r="AB265" s="420"/>
      <c r="AC265" s="420"/>
      <c r="AD265" s="420"/>
      <c r="AE265" s="420"/>
      <c r="AF265" s="420"/>
    </row>
    <row r="266" spans="1:32" ht="15" customHeight="1">
      <c r="A266" s="420"/>
      <c r="B266" s="420"/>
      <c r="C266" s="420"/>
      <c r="D266" s="420"/>
      <c r="E266" s="420"/>
      <c r="F266" s="420"/>
      <c r="G266" s="420"/>
      <c r="H266" s="420"/>
      <c r="I266" s="420"/>
      <c r="J266" s="420"/>
      <c r="K266" s="420"/>
      <c r="L266" s="420"/>
      <c r="M266" s="420"/>
      <c r="N266" s="420"/>
      <c r="O266" s="420"/>
      <c r="P266" s="420"/>
      <c r="Q266" s="420"/>
      <c r="R266" s="420"/>
      <c r="S266" s="420"/>
      <c r="T266" s="420"/>
      <c r="U266" s="420"/>
      <c r="V266" s="420"/>
      <c r="W266" s="420"/>
      <c r="X266" s="420"/>
      <c r="Y266" s="420"/>
      <c r="Z266" s="420"/>
      <c r="AA266" s="420"/>
      <c r="AB266" s="420"/>
      <c r="AC266" s="420"/>
      <c r="AD266" s="420"/>
      <c r="AE266" s="420"/>
      <c r="AF266" s="420"/>
    </row>
    <row r="267" spans="1:32" ht="15" customHeight="1">
      <c r="A267" s="420"/>
      <c r="B267" s="420"/>
      <c r="C267" s="420"/>
      <c r="D267" s="420"/>
      <c r="E267" s="420"/>
      <c r="F267" s="420"/>
      <c r="G267" s="420"/>
      <c r="H267" s="420"/>
      <c r="I267" s="420"/>
      <c r="J267" s="420"/>
      <c r="K267" s="420"/>
      <c r="L267" s="420"/>
      <c r="M267" s="420"/>
      <c r="N267" s="420"/>
      <c r="O267" s="420"/>
      <c r="P267" s="420"/>
      <c r="Q267" s="420"/>
      <c r="R267" s="420"/>
      <c r="S267" s="420"/>
      <c r="T267" s="420"/>
      <c r="U267" s="420"/>
      <c r="V267" s="420"/>
      <c r="W267" s="420"/>
      <c r="X267" s="420"/>
      <c r="Y267" s="420"/>
      <c r="Z267" s="420"/>
      <c r="AA267" s="420"/>
      <c r="AB267" s="420"/>
      <c r="AC267" s="420"/>
      <c r="AD267" s="420"/>
      <c r="AE267" s="420"/>
      <c r="AF267" s="420"/>
    </row>
    <row r="268" spans="1:32" ht="15" customHeight="1">
      <c r="A268" s="420"/>
      <c r="B268" s="420"/>
      <c r="C268" s="420"/>
      <c r="D268" s="420"/>
      <c r="E268" s="420"/>
      <c r="F268" s="420"/>
      <c r="G268" s="420"/>
      <c r="H268" s="420"/>
      <c r="I268" s="420"/>
      <c r="J268" s="420"/>
      <c r="K268" s="420"/>
      <c r="L268" s="420"/>
      <c r="M268" s="420"/>
      <c r="N268" s="420"/>
      <c r="O268" s="420"/>
      <c r="P268" s="420"/>
      <c r="Q268" s="420"/>
      <c r="R268" s="420"/>
      <c r="S268" s="420"/>
      <c r="T268" s="420"/>
      <c r="U268" s="420"/>
      <c r="V268" s="420"/>
      <c r="W268" s="420"/>
      <c r="X268" s="420"/>
      <c r="Y268" s="420"/>
      <c r="Z268" s="420"/>
      <c r="AA268" s="420"/>
      <c r="AB268" s="420"/>
      <c r="AC268" s="420"/>
      <c r="AD268" s="420"/>
      <c r="AE268" s="420"/>
      <c r="AF268" s="420"/>
    </row>
    <row r="269" spans="1:32" ht="15" customHeight="1">
      <c r="A269" s="420"/>
      <c r="B269" s="420"/>
      <c r="C269" s="420"/>
      <c r="D269" s="420"/>
      <c r="E269" s="420"/>
      <c r="F269" s="420"/>
      <c r="G269" s="420"/>
      <c r="H269" s="420"/>
      <c r="I269" s="420"/>
      <c r="J269" s="420"/>
      <c r="K269" s="420"/>
      <c r="L269" s="420"/>
      <c r="M269" s="420"/>
      <c r="N269" s="420"/>
      <c r="O269" s="420"/>
      <c r="P269" s="420"/>
      <c r="Q269" s="420"/>
      <c r="R269" s="420"/>
      <c r="S269" s="420"/>
      <c r="T269" s="420"/>
      <c r="U269" s="420"/>
      <c r="V269" s="420"/>
      <c r="W269" s="420"/>
      <c r="X269" s="420"/>
      <c r="Y269" s="420"/>
      <c r="Z269" s="420"/>
      <c r="AA269" s="420"/>
      <c r="AB269" s="420"/>
      <c r="AC269" s="420"/>
      <c r="AD269" s="420"/>
      <c r="AE269" s="420"/>
      <c r="AF269" s="420"/>
    </row>
    <row r="270" spans="1:32" ht="15" customHeight="1">
      <c r="A270" s="420"/>
      <c r="B270" s="420"/>
      <c r="C270" s="420"/>
      <c r="D270" s="420"/>
      <c r="E270" s="420"/>
      <c r="F270" s="420"/>
      <c r="G270" s="420"/>
      <c r="H270" s="420"/>
      <c r="I270" s="420"/>
      <c r="J270" s="420"/>
      <c r="K270" s="420"/>
      <c r="L270" s="420"/>
      <c r="M270" s="420"/>
      <c r="N270" s="420"/>
      <c r="O270" s="420"/>
      <c r="P270" s="420"/>
      <c r="Q270" s="420"/>
      <c r="R270" s="420"/>
      <c r="S270" s="420"/>
      <c r="T270" s="420"/>
      <c r="U270" s="420"/>
      <c r="V270" s="420"/>
      <c r="W270" s="420"/>
      <c r="X270" s="420"/>
      <c r="Y270" s="420"/>
      <c r="Z270" s="420"/>
      <c r="AA270" s="420"/>
      <c r="AB270" s="420"/>
      <c r="AC270" s="420"/>
      <c r="AD270" s="420"/>
      <c r="AE270" s="420"/>
      <c r="AF270" s="420"/>
    </row>
    <row r="271" spans="1:32" ht="15.75" customHeight="1"/>
    <row r="272" spans="1:3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L1"/>
    <mergeCell ref="A2:A3"/>
    <mergeCell ref="B2:J2"/>
  </mergeCells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F1000"/>
  <sheetViews>
    <sheetView topLeftCell="B16" workbookViewId="0">
      <selection activeCell="G11" sqref="G11"/>
    </sheetView>
  </sheetViews>
  <sheetFormatPr baseColWidth="10" defaultColWidth="12.625" defaultRowHeight="15" customHeight="1"/>
  <cols>
    <col min="1" max="1" width="7.125" customWidth="1"/>
    <col min="2" max="2" width="30.875" customWidth="1"/>
    <col min="3" max="3" width="9" customWidth="1"/>
    <col min="4" max="4" width="41.75" customWidth="1"/>
    <col min="5" max="5" width="30.5" customWidth="1"/>
    <col min="6" max="6" width="44.25" customWidth="1"/>
    <col min="7" max="7" width="25.25" customWidth="1"/>
    <col min="8" max="8" width="10.75" customWidth="1"/>
    <col min="9" max="10" width="10.625" customWidth="1"/>
    <col min="11" max="11" width="12" customWidth="1"/>
    <col min="12" max="12" width="18" customWidth="1"/>
    <col min="13" max="32" width="10.625" customWidth="1"/>
  </cols>
  <sheetData>
    <row r="1" spans="1:32" ht="37.5" customHeight="1">
      <c r="A1" s="464"/>
      <c r="B1" s="530" t="s">
        <v>2219</v>
      </c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20"/>
      <c r="AC1" s="420"/>
      <c r="AD1" s="420"/>
      <c r="AE1" s="420"/>
      <c r="AF1" s="420"/>
    </row>
    <row r="2" spans="1:32" ht="23.25" customHeight="1">
      <c r="A2" s="512" t="s">
        <v>1</v>
      </c>
      <c r="B2" s="514" t="s">
        <v>2220</v>
      </c>
      <c r="C2" s="515"/>
      <c r="D2" s="515"/>
      <c r="E2" s="515"/>
      <c r="F2" s="515"/>
      <c r="G2" s="515"/>
      <c r="H2" s="515"/>
      <c r="I2" s="515"/>
      <c r="J2" s="516"/>
      <c r="K2" s="3"/>
      <c r="L2" s="465"/>
      <c r="M2" s="422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</row>
    <row r="3" spans="1:32" ht="14.25" customHeight="1">
      <c r="A3" s="513"/>
      <c r="B3" s="5" t="s">
        <v>3</v>
      </c>
      <c r="C3" s="5" t="s">
        <v>4</v>
      </c>
      <c r="D3" s="5" t="s">
        <v>5</v>
      </c>
      <c r="E3" s="5" t="s">
        <v>6</v>
      </c>
      <c r="F3" s="466" t="s">
        <v>7</v>
      </c>
      <c r="G3" s="5" t="s">
        <v>8</v>
      </c>
      <c r="H3" s="466" t="s">
        <v>9</v>
      </c>
      <c r="I3" s="5" t="s">
        <v>10</v>
      </c>
      <c r="J3" s="5" t="s">
        <v>11</v>
      </c>
      <c r="K3" s="5" t="s">
        <v>12</v>
      </c>
      <c r="L3" s="467"/>
      <c r="M3" s="422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  <c r="AC3" s="420"/>
      <c r="AD3" s="420"/>
      <c r="AE3" s="420"/>
      <c r="AF3" s="420"/>
    </row>
    <row r="4" spans="1:32" ht="14.25" customHeight="1">
      <c r="A4" s="49">
        <v>1</v>
      </c>
      <c r="B4" s="8" t="s">
        <v>2134</v>
      </c>
      <c r="C4" s="9">
        <v>1</v>
      </c>
      <c r="D4" s="10" t="s">
        <v>2135</v>
      </c>
      <c r="E4" s="468" t="s">
        <v>2136</v>
      </c>
      <c r="F4" s="8" t="s">
        <v>2137</v>
      </c>
      <c r="G4" s="188"/>
      <c r="H4" s="19"/>
      <c r="I4" s="48">
        <v>366</v>
      </c>
      <c r="J4" s="13">
        <f t="shared" ref="J4:J38" si="0">I4*C4</f>
        <v>366</v>
      </c>
      <c r="K4" s="173">
        <v>6029</v>
      </c>
      <c r="L4" s="469"/>
      <c r="M4" s="422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  <c r="AC4" s="420"/>
      <c r="AD4" s="420"/>
      <c r="AE4" s="420"/>
      <c r="AF4" s="420"/>
    </row>
    <row r="5" spans="1:32" ht="14.25" customHeight="1">
      <c r="A5" s="49">
        <v>2</v>
      </c>
      <c r="B5" s="8" t="s">
        <v>2134</v>
      </c>
      <c r="C5" s="9">
        <v>1</v>
      </c>
      <c r="D5" s="10" t="s">
        <v>2138</v>
      </c>
      <c r="E5" s="468" t="s">
        <v>2139</v>
      </c>
      <c r="F5" s="8" t="s">
        <v>2140</v>
      </c>
      <c r="G5" s="188"/>
      <c r="H5" s="19"/>
      <c r="I5" s="48">
        <v>200</v>
      </c>
      <c r="J5" s="13">
        <f t="shared" si="0"/>
        <v>200</v>
      </c>
      <c r="K5" s="21">
        <v>6029</v>
      </c>
      <c r="L5" s="469"/>
      <c r="M5" s="422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</row>
    <row r="6" spans="1:32" ht="14.25" customHeight="1">
      <c r="A6" s="49">
        <v>3</v>
      </c>
      <c r="B6" s="8" t="s">
        <v>2134</v>
      </c>
      <c r="C6" s="9">
        <v>1</v>
      </c>
      <c r="D6" s="10" t="s">
        <v>2141</v>
      </c>
      <c r="E6" s="468" t="s">
        <v>2142</v>
      </c>
      <c r="F6" s="8" t="s">
        <v>2140</v>
      </c>
      <c r="G6" s="188"/>
      <c r="H6" s="19"/>
      <c r="I6" s="48">
        <v>120</v>
      </c>
      <c r="J6" s="13">
        <f t="shared" si="0"/>
        <v>120</v>
      </c>
      <c r="K6" s="23">
        <v>6029</v>
      </c>
      <c r="L6" s="469"/>
      <c r="M6" s="422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  <c r="AC6" s="420"/>
      <c r="AD6" s="420"/>
      <c r="AE6" s="420"/>
      <c r="AF6" s="420"/>
    </row>
    <row r="7" spans="1:32" ht="14.25" customHeight="1">
      <c r="A7" s="49">
        <v>4</v>
      </c>
      <c r="B7" s="8" t="s">
        <v>2134</v>
      </c>
      <c r="C7" s="9">
        <v>1</v>
      </c>
      <c r="D7" s="10" t="s">
        <v>2143</v>
      </c>
      <c r="E7" s="468" t="s">
        <v>2139</v>
      </c>
      <c r="F7" s="8" t="s">
        <v>2144</v>
      </c>
      <c r="G7" s="188"/>
      <c r="H7" s="19"/>
      <c r="I7" s="48">
        <v>150</v>
      </c>
      <c r="J7" s="13">
        <f t="shared" si="0"/>
        <v>150</v>
      </c>
      <c r="K7" s="23">
        <v>6029</v>
      </c>
      <c r="L7" s="469"/>
      <c r="M7" s="422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  <c r="AC7" s="420"/>
      <c r="AD7" s="420"/>
      <c r="AE7" s="420"/>
      <c r="AF7" s="420"/>
    </row>
    <row r="8" spans="1:32" ht="14.25" customHeight="1">
      <c r="A8" s="49">
        <v>5</v>
      </c>
      <c r="B8" s="8" t="s">
        <v>2134</v>
      </c>
      <c r="C8" s="9">
        <v>1</v>
      </c>
      <c r="D8" s="10" t="s">
        <v>2145</v>
      </c>
      <c r="E8" s="468" t="s">
        <v>2146</v>
      </c>
      <c r="F8" s="8" t="s">
        <v>2147</v>
      </c>
      <c r="G8" s="188"/>
      <c r="H8" s="19"/>
      <c r="I8" s="48">
        <v>299</v>
      </c>
      <c r="J8" s="13">
        <f t="shared" si="0"/>
        <v>299</v>
      </c>
      <c r="K8" s="21">
        <v>6029</v>
      </c>
      <c r="L8" s="469"/>
      <c r="M8" s="422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  <c r="AC8" s="420"/>
      <c r="AD8" s="420"/>
      <c r="AE8" s="420"/>
      <c r="AF8" s="420"/>
    </row>
    <row r="9" spans="1:32" ht="14.25" customHeight="1">
      <c r="A9" s="49">
        <v>6</v>
      </c>
      <c r="B9" s="8" t="s">
        <v>2134</v>
      </c>
      <c r="C9" s="9">
        <v>1</v>
      </c>
      <c r="D9" s="10" t="s">
        <v>2148</v>
      </c>
      <c r="E9" s="468" t="s">
        <v>2146</v>
      </c>
      <c r="F9" s="8" t="s">
        <v>2147</v>
      </c>
      <c r="G9" s="188"/>
      <c r="H9" s="19"/>
      <c r="I9" s="48">
        <v>250</v>
      </c>
      <c r="J9" s="13">
        <f t="shared" si="0"/>
        <v>250</v>
      </c>
      <c r="K9" s="21">
        <v>6029</v>
      </c>
      <c r="L9" s="469"/>
      <c r="M9" s="422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0"/>
      <c r="AD9" s="420"/>
      <c r="AE9" s="420"/>
      <c r="AF9" s="420"/>
    </row>
    <row r="10" spans="1:32" ht="14.25" customHeight="1">
      <c r="A10" s="49">
        <v>7</v>
      </c>
      <c r="B10" s="8" t="s">
        <v>2134</v>
      </c>
      <c r="C10" s="9">
        <v>1</v>
      </c>
      <c r="D10" s="10" t="s">
        <v>2149</v>
      </c>
      <c r="E10" s="468" t="s">
        <v>2146</v>
      </c>
      <c r="F10" s="8" t="s">
        <v>2147</v>
      </c>
      <c r="G10" s="188"/>
      <c r="H10" s="19"/>
      <c r="I10" s="470">
        <v>310</v>
      </c>
      <c r="J10" s="13">
        <f t="shared" si="0"/>
        <v>310</v>
      </c>
      <c r="K10" s="21">
        <v>6029</v>
      </c>
      <c r="L10" s="469"/>
      <c r="M10" s="422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0"/>
      <c r="Z10" s="420"/>
      <c r="AA10" s="420"/>
      <c r="AB10" s="420"/>
      <c r="AC10" s="420"/>
      <c r="AD10" s="420"/>
      <c r="AE10" s="420"/>
      <c r="AF10" s="420"/>
    </row>
    <row r="11" spans="1:32" ht="14.25" customHeight="1">
      <c r="A11" s="49">
        <v>8</v>
      </c>
      <c r="B11" s="8" t="s">
        <v>2134</v>
      </c>
      <c r="C11" s="9">
        <v>1</v>
      </c>
      <c r="D11" s="10" t="s">
        <v>2150</v>
      </c>
      <c r="E11" s="468" t="s">
        <v>2146</v>
      </c>
      <c r="F11" s="8" t="s">
        <v>2140</v>
      </c>
      <c r="G11" s="188"/>
      <c r="H11" s="19"/>
      <c r="I11" s="470">
        <v>299</v>
      </c>
      <c r="J11" s="13">
        <f t="shared" si="0"/>
        <v>299</v>
      </c>
      <c r="K11" s="21">
        <v>6029</v>
      </c>
      <c r="L11" s="471"/>
      <c r="M11" s="422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  <c r="AC11" s="420"/>
      <c r="AD11" s="420"/>
      <c r="AE11" s="420"/>
      <c r="AF11" s="420"/>
    </row>
    <row r="12" spans="1:32" ht="14.25" customHeight="1">
      <c r="A12" s="49">
        <v>9</v>
      </c>
      <c r="B12" s="8" t="s">
        <v>2134</v>
      </c>
      <c r="C12" s="9">
        <v>1</v>
      </c>
      <c r="D12" s="10" t="s">
        <v>2151</v>
      </c>
      <c r="E12" s="468" t="s">
        <v>2146</v>
      </c>
      <c r="F12" s="8" t="s">
        <v>2147</v>
      </c>
      <c r="G12" s="188"/>
      <c r="H12" s="19"/>
      <c r="I12" s="470">
        <v>299</v>
      </c>
      <c r="J12" s="13">
        <f t="shared" si="0"/>
        <v>299</v>
      </c>
      <c r="K12" s="21">
        <v>6029</v>
      </c>
      <c r="L12" s="471"/>
      <c r="M12" s="422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  <c r="AC12" s="420"/>
      <c r="AD12" s="420"/>
      <c r="AE12" s="420"/>
      <c r="AF12" s="420"/>
    </row>
    <row r="13" spans="1:32" ht="14.25" customHeight="1">
      <c r="A13" s="49">
        <v>10</v>
      </c>
      <c r="B13" s="8" t="s">
        <v>2134</v>
      </c>
      <c r="C13" s="9">
        <v>1</v>
      </c>
      <c r="D13" s="10" t="s">
        <v>2152</v>
      </c>
      <c r="E13" s="468" t="s">
        <v>2146</v>
      </c>
      <c r="F13" s="8" t="s">
        <v>2147</v>
      </c>
      <c r="G13" s="188"/>
      <c r="H13" s="19"/>
      <c r="I13" s="470">
        <v>299</v>
      </c>
      <c r="J13" s="13">
        <f t="shared" si="0"/>
        <v>299</v>
      </c>
      <c r="K13" s="21">
        <v>6029</v>
      </c>
      <c r="L13" s="471"/>
      <c r="M13" s="422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20"/>
      <c r="AC13" s="420"/>
      <c r="AD13" s="420"/>
      <c r="AE13" s="420"/>
      <c r="AF13" s="420"/>
    </row>
    <row r="14" spans="1:32" ht="14.25" customHeight="1">
      <c r="A14" s="49">
        <v>11</v>
      </c>
      <c r="B14" s="8" t="s">
        <v>2134</v>
      </c>
      <c r="C14" s="9">
        <v>1</v>
      </c>
      <c r="D14" s="10" t="s">
        <v>2153</v>
      </c>
      <c r="E14" s="468" t="s">
        <v>2154</v>
      </c>
      <c r="F14" s="8" t="s">
        <v>2155</v>
      </c>
      <c r="G14" s="188"/>
      <c r="H14" s="19"/>
      <c r="I14" s="470">
        <v>535</v>
      </c>
      <c r="J14" s="13">
        <f t="shared" si="0"/>
        <v>535</v>
      </c>
      <c r="K14" s="21">
        <v>6029</v>
      </c>
      <c r="L14" s="471"/>
      <c r="M14" s="422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0"/>
      <c r="Z14" s="420"/>
      <c r="AA14" s="420"/>
      <c r="AB14" s="420"/>
      <c r="AC14" s="420"/>
      <c r="AD14" s="420"/>
      <c r="AE14" s="420"/>
      <c r="AF14" s="420"/>
    </row>
    <row r="15" spans="1:32" ht="14.25" customHeight="1">
      <c r="A15" s="49">
        <v>12</v>
      </c>
      <c r="B15" s="8" t="s">
        <v>2134</v>
      </c>
      <c r="C15" s="9">
        <v>1</v>
      </c>
      <c r="D15" s="10" t="s">
        <v>2156</v>
      </c>
      <c r="E15" s="468" t="s">
        <v>2154</v>
      </c>
      <c r="F15" s="8" t="s">
        <v>2155</v>
      </c>
      <c r="G15" s="188"/>
      <c r="H15" s="19"/>
      <c r="I15" s="470">
        <v>335</v>
      </c>
      <c r="J15" s="13">
        <f t="shared" si="0"/>
        <v>335</v>
      </c>
      <c r="K15" s="21">
        <v>6029</v>
      </c>
      <c r="L15" s="471"/>
      <c r="M15" s="422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20"/>
      <c r="AB15" s="420"/>
      <c r="AC15" s="420"/>
      <c r="AD15" s="420"/>
      <c r="AE15" s="420"/>
      <c r="AF15" s="420"/>
    </row>
    <row r="16" spans="1:32" ht="14.25" customHeight="1">
      <c r="A16" s="49">
        <v>13</v>
      </c>
      <c r="B16" s="8" t="s">
        <v>2134</v>
      </c>
      <c r="C16" s="9">
        <v>1</v>
      </c>
      <c r="D16" s="10" t="s">
        <v>2157</v>
      </c>
      <c r="E16" s="468" t="s">
        <v>2158</v>
      </c>
      <c r="F16" s="8" t="s">
        <v>2159</v>
      </c>
      <c r="G16" s="188"/>
      <c r="H16" s="19"/>
      <c r="I16" s="470">
        <v>480</v>
      </c>
      <c r="J16" s="13">
        <f t="shared" si="0"/>
        <v>480</v>
      </c>
      <c r="K16" s="21">
        <v>6029</v>
      </c>
      <c r="L16" s="471"/>
      <c r="M16" s="422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0"/>
      <c r="AA16" s="420"/>
      <c r="AB16" s="420"/>
      <c r="AC16" s="420"/>
      <c r="AD16" s="420"/>
      <c r="AE16" s="420"/>
      <c r="AF16" s="420"/>
    </row>
    <row r="17" spans="1:32" ht="14.25" customHeight="1">
      <c r="A17" s="51">
        <v>14</v>
      </c>
      <c r="B17" s="53" t="s">
        <v>2134</v>
      </c>
      <c r="C17" s="55">
        <v>1</v>
      </c>
      <c r="D17" s="10" t="s">
        <v>2160</v>
      </c>
      <c r="E17" s="468" t="s">
        <v>2158</v>
      </c>
      <c r="F17" s="8" t="s">
        <v>2161</v>
      </c>
      <c r="G17" s="472"/>
      <c r="H17" s="19"/>
      <c r="I17" s="473">
        <v>480</v>
      </c>
      <c r="J17" s="13">
        <f t="shared" si="0"/>
        <v>480</v>
      </c>
      <c r="K17" s="194">
        <v>6029</v>
      </c>
      <c r="L17" s="471"/>
      <c r="M17" s="422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/>
      <c r="AE17" s="420"/>
      <c r="AF17" s="420"/>
    </row>
    <row r="18" spans="1:32" ht="14.25" customHeight="1">
      <c r="A18" s="49">
        <v>15</v>
      </c>
      <c r="B18" s="8" t="s">
        <v>2134</v>
      </c>
      <c r="C18" s="9">
        <v>1</v>
      </c>
      <c r="D18" s="10" t="s">
        <v>2162</v>
      </c>
      <c r="E18" s="468" t="s">
        <v>2163</v>
      </c>
      <c r="F18" s="8" t="s">
        <v>2164</v>
      </c>
      <c r="G18" s="188"/>
      <c r="H18" s="19"/>
      <c r="I18" s="470">
        <v>440</v>
      </c>
      <c r="J18" s="13">
        <f t="shared" si="0"/>
        <v>440</v>
      </c>
      <c r="K18" s="474">
        <v>6029</v>
      </c>
      <c r="L18" s="471"/>
      <c r="M18" s="422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420"/>
      <c r="AA18" s="420"/>
      <c r="AB18" s="420"/>
      <c r="AC18" s="420"/>
      <c r="AD18" s="420"/>
      <c r="AE18" s="420"/>
      <c r="AF18" s="420"/>
    </row>
    <row r="19" spans="1:32" ht="14.25" customHeight="1">
      <c r="A19" s="49">
        <v>16</v>
      </c>
      <c r="B19" s="8" t="s">
        <v>2134</v>
      </c>
      <c r="C19" s="9">
        <v>1</v>
      </c>
      <c r="D19" s="10" t="s">
        <v>2165</v>
      </c>
      <c r="E19" s="468" t="s">
        <v>2166</v>
      </c>
      <c r="F19" s="8" t="s">
        <v>2159</v>
      </c>
      <c r="G19" s="188"/>
      <c r="H19" s="19"/>
      <c r="I19" s="470">
        <v>740</v>
      </c>
      <c r="J19" s="13">
        <f t="shared" si="0"/>
        <v>740</v>
      </c>
      <c r="K19" s="474">
        <v>6029</v>
      </c>
      <c r="L19" s="471"/>
      <c r="M19" s="422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  <c r="AC19" s="420"/>
      <c r="AD19" s="420"/>
      <c r="AE19" s="420"/>
      <c r="AF19" s="420"/>
    </row>
    <row r="20" spans="1:32" ht="14.25" customHeight="1">
      <c r="A20" s="49">
        <v>17</v>
      </c>
      <c r="B20" s="8" t="s">
        <v>2134</v>
      </c>
      <c r="C20" s="9">
        <v>1</v>
      </c>
      <c r="D20" s="10" t="s">
        <v>2167</v>
      </c>
      <c r="E20" s="468" t="s">
        <v>2163</v>
      </c>
      <c r="F20" s="8" t="s">
        <v>2168</v>
      </c>
      <c r="G20" s="188"/>
      <c r="H20" s="19"/>
      <c r="I20" s="470">
        <v>525</v>
      </c>
      <c r="J20" s="13">
        <f t="shared" si="0"/>
        <v>525</v>
      </c>
      <c r="K20" s="474">
        <v>6029</v>
      </c>
      <c r="L20" s="471"/>
      <c r="M20" s="422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  <c r="AC20" s="420"/>
      <c r="AD20" s="420"/>
      <c r="AE20" s="420"/>
      <c r="AF20" s="420"/>
    </row>
    <row r="21" spans="1:32" ht="14.25" customHeight="1">
      <c r="A21" s="49">
        <v>18</v>
      </c>
      <c r="B21" s="8" t="s">
        <v>2134</v>
      </c>
      <c r="C21" s="9">
        <v>1</v>
      </c>
      <c r="D21" s="10" t="s">
        <v>2169</v>
      </c>
      <c r="E21" s="468" t="s">
        <v>2158</v>
      </c>
      <c r="F21" s="8" t="s">
        <v>2170</v>
      </c>
      <c r="G21" s="188"/>
      <c r="H21" s="19"/>
      <c r="I21" s="470">
        <v>505</v>
      </c>
      <c r="J21" s="13">
        <f t="shared" si="0"/>
        <v>505</v>
      </c>
      <c r="K21" s="474">
        <v>6029</v>
      </c>
      <c r="L21" s="471"/>
      <c r="M21" s="422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0"/>
    </row>
    <row r="22" spans="1:32" ht="14.25" customHeight="1">
      <c r="A22" s="49">
        <v>19</v>
      </c>
      <c r="B22" s="8" t="s">
        <v>2134</v>
      </c>
      <c r="C22" s="9">
        <v>1</v>
      </c>
      <c r="D22" s="10" t="s">
        <v>2171</v>
      </c>
      <c r="E22" s="468" t="s">
        <v>2166</v>
      </c>
      <c r="F22" s="8" t="s">
        <v>2159</v>
      </c>
      <c r="G22" s="188"/>
      <c r="H22" s="19"/>
      <c r="I22" s="470">
        <v>770</v>
      </c>
      <c r="J22" s="13">
        <f t="shared" si="0"/>
        <v>770</v>
      </c>
      <c r="K22" s="474">
        <v>6029</v>
      </c>
      <c r="L22" s="471"/>
      <c r="M22" s="422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0"/>
      <c r="AE22" s="420"/>
      <c r="AF22" s="420"/>
    </row>
    <row r="23" spans="1:32" ht="14.25" customHeight="1">
      <c r="A23" s="49">
        <v>20</v>
      </c>
      <c r="B23" s="8" t="s">
        <v>2134</v>
      </c>
      <c r="C23" s="9">
        <v>1</v>
      </c>
      <c r="D23" s="10" t="s">
        <v>2172</v>
      </c>
      <c r="E23" s="468" t="s">
        <v>2166</v>
      </c>
      <c r="F23" s="8" t="s">
        <v>2159</v>
      </c>
      <c r="G23" s="188"/>
      <c r="H23" s="19"/>
      <c r="I23" s="470">
        <v>360.01</v>
      </c>
      <c r="J23" s="13">
        <f t="shared" si="0"/>
        <v>360.01</v>
      </c>
      <c r="K23" s="474">
        <v>6029</v>
      </c>
      <c r="L23" s="471"/>
      <c r="M23" s="422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</row>
    <row r="24" spans="1:32" ht="14.25" customHeight="1">
      <c r="A24" s="475">
        <v>21</v>
      </c>
      <c r="B24" s="476" t="s">
        <v>2134</v>
      </c>
      <c r="C24" s="108">
        <v>1</v>
      </c>
      <c r="D24" s="10" t="s">
        <v>2173</v>
      </c>
      <c r="E24" s="468" t="s">
        <v>2174</v>
      </c>
      <c r="F24" s="8" t="s">
        <v>2175</v>
      </c>
      <c r="G24" s="477"/>
      <c r="H24" s="19"/>
      <c r="I24" s="478">
        <v>160</v>
      </c>
      <c r="J24" s="13">
        <f t="shared" si="0"/>
        <v>160</v>
      </c>
      <c r="K24" s="479">
        <v>6029</v>
      </c>
      <c r="L24" s="471"/>
      <c r="M24" s="422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</row>
    <row r="25" spans="1:32" ht="14.25" customHeight="1">
      <c r="A25" s="49">
        <v>22</v>
      </c>
      <c r="B25" s="8" t="s">
        <v>2134</v>
      </c>
      <c r="C25" s="9">
        <v>1</v>
      </c>
      <c r="D25" s="10" t="s">
        <v>2176</v>
      </c>
      <c r="E25" s="468" t="s">
        <v>2158</v>
      </c>
      <c r="F25" s="8" t="s">
        <v>2159</v>
      </c>
      <c r="G25" s="188"/>
      <c r="H25" s="19"/>
      <c r="I25" s="470">
        <v>499</v>
      </c>
      <c r="J25" s="13">
        <f t="shared" si="0"/>
        <v>499</v>
      </c>
      <c r="K25" s="21">
        <v>6029</v>
      </c>
      <c r="L25" s="480"/>
      <c r="M25" s="422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</row>
    <row r="26" spans="1:32" ht="14.25" customHeight="1">
      <c r="A26" s="49">
        <v>23</v>
      </c>
      <c r="B26" s="8" t="s">
        <v>2134</v>
      </c>
      <c r="C26" s="9">
        <v>1</v>
      </c>
      <c r="D26" s="10" t="s">
        <v>2177</v>
      </c>
      <c r="E26" s="468" t="s">
        <v>2139</v>
      </c>
      <c r="F26" s="8" t="s">
        <v>2140</v>
      </c>
      <c r="G26" s="188"/>
      <c r="H26" s="19"/>
      <c r="I26" s="470">
        <v>260</v>
      </c>
      <c r="J26" s="13">
        <f t="shared" si="0"/>
        <v>260</v>
      </c>
      <c r="K26" s="21">
        <v>6029</v>
      </c>
      <c r="L26" s="480"/>
      <c r="M26" s="422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</row>
    <row r="27" spans="1:32" ht="14.25" customHeight="1">
      <c r="A27" s="49">
        <v>24</v>
      </c>
      <c r="B27" s="8" t="s">
        <v>2134</v>
      </c>
      <c r="C27" s="9">
        <v>1</v>
      </c>
      <c r="D27" s="10" t="s">
        <v>2178</v>
      </c>
      <c r="E27" s="468" t="s">
        <v>2139</v>
      </c>
      <c r="F27" s="8" t="s">
        <v>2140</v>
      </c>
      <c r="G27" s="188"/>
      <c r="H27" s="19"/>
      <c r="I27" s="470">
        <v>260</v>
      </c>
      <c r="J27" s="13">
        <f t="shared" si="0"/>
        <v>260</v>
      </c>
      <c r="K27" s="21">
        <v>6029</v>
      </c>
      <c r="L27" s="480"/>
      <c r="M27" s="422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</row>
    <row r="28" spans="1:32" ht="14.25" customHeight="1">
      <c r="A28" s="475">
        <v>25</v>
      </c>
      <c r="B28" s="476" t="s">
        <v>2134</v>
      </c>
      <c r="C28" s="108">
        <v>1</v>
      </c>
      <c r="D28" s="10" t="s">
        <v>2179</v>
      </c>
      <c r="E28" s="468" t="s">
        <v>2180</v>
      </c>
      <c r="F28" s="8" t="s">
        <v>2137</v>
      </c>
      <c r="G28" s="477"/>
      <c r="H28" s="19"/>
      <c r="I28" s="478">
        <v>315</v>
      </c>
      <c r="J28" s="13">
        <f t="shared" si="0"/>
        <v>315</v>
      </c>
      <c r="K28" s="479">
        <v>6029</v>
      </c>
      <c r="L28" s="471"/>
      <c r="M28" s="422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</row>
    <row r="29" spans="1:32" ht="14.25" customHeight="1">
      <c r="A29" s="475">
        <v>26</v>
      </c>
      <c r="B29" s="476" t="s">
        <v>33</v>
      </c>
      <c r="C29" s="108">
        <v>1</v>
      </c>
      <c r="D29" s="10" t="s">
        <v>2181</v>
      </c>
      <c r="E29" s="468" t="s">
        <v>2182</v>
      </c>
      <c r="F29" s="481" t="s">
        <v>2183</v>
      </c>
      <c r="G29" s="477"/>
      <c r="H29" s="19"/>
      <c r="I29" s="482">
        <v>377</v>
      </c>
      <c r="J29" s="13">
        <f t="shared" si="0"/>
        <v>377</v>
      </c>
      <c r="K29" s="479">
        <v>6856</v>
      </c>
      <c r="L29" s="471"/>
      <c r="M29" s="422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</row>
    <row r="30" spans="1:32" ht="14.25" customHeight="1">
      <c r="A30" s="475">
        <v>27</v>
      </c>
      <c r="B30" s="476" t="s">
        <v>33</v>
      </c>
      <c r="C30" s="108">
        <v>1</v>
      </c>
      <c r="D30" s="10" t="s">
        <v>2184</v>
      </c>
      <c r="E30" s="468" t="s">
        <v>2182</v>
      </c>
      <c r="F30" s="481" t="s">
        <v>2185</v>
      </c>
      <c r="G30" s="477"/>
      <c r="H30" s="19"/>
      <c r="I30" s="482">
        <v>489.99</v>
      </c>
      <c r="J30" s="13">
        <f t="shared" si="0"/>
        <v>489.99</v>
      </c>
      <c r="K30" s="479">
        <v>6856</v>
      </c>
      <c r="L30" s="471"/>
      <c r="M30" s="422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</row>
    <row r="31" spans="1:32" ht="14.25" customHeight="1">
      <c r="A31" s="475">
        <v>28</v>
      </c>
      <c r="B31" s="476" t="s">
        <v>33</v>
      </c>
      <c r="C31" s="108">
        <v>1</v>
      </c>
      <c r="D31" s="10" t="s">
        <v>2186</v>
      </c>
      <c r="E31" s="468" t="s">
        <v>2187</v>
      </c>
      <c r="F31" s="481" t="s">
        <v>2188</v>
      </c>
      <c r="G31" s="477"/>
      <c r="H31" s="19"/>
      <c r="I31" s="482">
        <v>344.99</v>
      </c>
      <c r="J31" s="13">
        <f t="shared" si="0"/>
        <v>344.99</v>
      </c>
      <c r="K31" s="479">
        <v>6856</v>
      </c>
      <c r="L31" s="471"/>
      <c r="M31" s="422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</row>
    <row r="32" spans="1:32" ht="14.25" customHeight="1">
      <c r="A32" s="475">
        <v>29</v>
      </c>
      <c r="B32" s="476" t="s">
        <v>33</v>
      </c>
      <c r="C32" s="108">
        <v>1</v>
      </c>
      <c r="D32" s="10" t="s">
        <v>2189</v>
      </c>
      <c r="E32" s="468" t="s">
        <v>2190</v>
      </c>
      <c r="F32" s="481" t="s">
        <v>2191</v>
      </c>
      <c r="G32" s="477"/>
      <c r="H32" s="19"/>
      <c r="I32" s="482">
        <v>235</v>
      </c>
      <c r="J32" s="13">
        <f t="shared" si="0"/>
        <v>235</v>
      </c>
      <c r="K32" s="479">
        <v>6856</v>
      </c>
      <c r="L32" s="471"/>
      <c r="M32" s="422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</row>
    <row r="33" spans="1:32" ht="14.25" customHeight="1">
      <c r="A33" s="475">
        <v>30</v>
      </c>
      <c r="B33" s="476" t="s">
        <v>33</v>
      </c>
      <c r="C33" s="108">
        <v>1</v>
      </c>
      <c r="D33" s="10" t="s">
        <v>2192</v>
      </c>
      <c r="E33" s="468" t="s">
        <v>2182</v>
      </c>
      <c r="F33" s="481" t="s">
        <v>2193</v>
      </c>
      <c r="G33" s="477"/>
      <c r="H33" s="19"/>
      <c r="I33" s="482">
        <v>489.99</v>
      </c>
      <c r="J33" s="13">
        <f t="shared" si="0"/>
        <v>489.99</v>
      </c>
      <c r="K33" s="479">
        <v>6856</v>
      </c>
      <c r="L33" s="471"/>
      <c r="M33" s="422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</row>
    <row r="34" spans="1:32" ht="14.25" customHeight="1">
      <c r="A34" s="475">
        <v>31</v>
      </c>
      <c r="B34" s="476" t="s">
        <v>33</v>
      </c>
      <c r="C34" s="108">
        <v>1</v>
      </c>
      <c r="D34" s="10" t="s">
        <v>2194</v>
      </c>
      <c r="E34" s="468" t="s">
        <v>460</v>
      </c>
      <c r="F34" s="481" t="s">
        <v>2195</v>
      </c>
      <c r="G34" s="477"/>
      <c r="H34" s="19"/>
      <c r="I34" s="482">
        <v>449.99</v>
      </c>
      <c r="J34" s="13">
        <f t="shared" si="0"/>
        <v>449.99</v>
      </c>
      <c r="K34" s="479">
        <v>6856</v>
      </c>
      <c r="L34" s="471"/>
      <c r="M34" s="422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20"/>
      <c r="AC34" s="420"/>
      <c r="AD34" s="420"/>
      <c r="AE34" s="420"/>
      <c r="AF34" s="420"/>
    </row>
    <row r="35" spans="1:32" ht="14.25" customHeight="1">
      <c r="A35" s="475">
        <v>32</v>
      </c>
      <c r="B35" s="476" t="s">
        <v>33</v>
      </c>
      <c r="C35" s="108">
        <v>1</v>
      </c>
      <c r="D35" s="10" t="s">
        <v>2196</v>
      </c>
      <c r="E35" s="468" t="s">
        <v>2197</v>
      </c>
      <c r="F35" s="481" t="s">
        <v>2198</v>
      </c>
      <c r="G35" s="477"/>
      <c r="H35" s="19"/>
      <c r="I35" s="482">
        <v>319.99</v>
      </c>
      <c r="J35" s="13">
        <f t="shared" si="0"/>
        <v>319.99</v>
      </c>
      <c r="K35" s="479">
        <v>6856</v>
      </c>
      <c r="L35" s="471"/>
      <c r="M35" s="422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</row>
    <row r="36" spans="1:32" ht="14.25" customHeight="1">
      <c r="A36" s="475">
        <v>33</v>
      </c>
      <c r="B36" s="476" t="s">
        <v>33</v>
      </c>
      <c r="C36" s="108">
        <v>1</v>
      </c>
      <c r="D36" s="10" t="s">
        <v>2199</v>
      </c>
      <c r="E36" s="468" t="s">
        <v>2187</v>
      </c>
      <c r="F36" s="481" t="s">
        <v>2200</v>
      </c>
      <c r="G36" s="477"/>
      <c r="H36" s="19"/>
      <c r="I36" s="482">
        <v>410</v>
      </c>
      <c r="J36" s="13">
        <f t="shared" si="0"/>
        <v>410</v>
      </c>
      <c r="K36" s="479">
        <v>6856</v>
      </c>
      <c r="L36" s="471"/>
      <c r="M36" s="422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</row>
    <row r="37" spans="1:32" ht="14.25" customHeight="1">
      <c r="A37" s="475">
        <v>34</v>
      </c>
      <c r="B37" s="476" t="s">
        <v>33</v>
      </c>
      <c r="C37" s="108">
        <v>1</v>
      </c>
      <c r="D37" s="10" t="s">
        <v>2201</v>
      </c>
      <c r="E37" s="468" t="s">
        <v>2202</v>
      </c>
      <c r="F37" s="481" t="s">
        <v>2203</v>
      </c>
      <c r="G37" s="477"/>
      <c r="H37" s="19"/>
      <c r="I37" s="482">
        <v>439.99</v>
      </c>
      <c r="J37" s="13">
        <f t="shared" si="0"/>
        <v>439.99</v>
      </c>
      <c r="K37" s="479">
        <v>6856</v>
      </c>
      <c r="L37" s="471"/>
      <c r="M37" s="422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</row>
    <row r="38" spans="1:32" ht="14.25" customHeight="1">
      <c r="A38" s="475">
        <v>35</v>
      </c>
      <c r="B38" s="476" t="s">
        <v>33</v>
      </c>
      <c r="C38" s="108">
        <v>1</v>
      </c>
      <c r="D38" s="10" t="s">
        <v>2204</v>
      </c>
      <c r="E38" s="468" t="s">
        <v>2190</v>
      </c>
      <c r="F38" s="481" t="s">
        <v>2205</v>
      </c>
      <c r="G38" s="477"/>
      <c r="H38" s="19"/>
      <c r="I38" s="482">
        <v>343.97</v>
      </c>
      <c r="J38" s="13">
        <f t="shared" si="0"/>
        <v>343.97</v>
      </c>
      <c r="K38" s="479">
        <v>6856</v>
      </c>
      <c r="L38" s="471"/>
      <c r="M38" s="422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</row>
    <row r="39" spans="1:32" ht="14.25" customHeight="1">
      <c r="A39" s="475">
        <v>36</v>
      </c>
      <c r="B39" s="476" t="s">
        <v>2206</v>
      </c>
      <c r="C39" s="108">
        <v>1</v>
      </c>
      <c r="D39" s="10" t="s">
        <v>2207</v>
      </c>
      <c r="E39" s="483"/>
      <c r="F39" s="8"/>
      <c r="G39" s="477"/>
      <c r="H39" s="19"/>
      <c r="I39" s="482">
        <v>394.4</v>
      </c>
      <c r="J39" s="18">
        <v>394.4</v>
      </c>
      <c r="K39" s="479">
        <v>-16</v>
      </c>
      <c r="L39" s="471"/>
      <c r="M39" s="422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</row>
    <row r="40" spans="1:32" ht="14.25" customHeight="1">
      <c r="A40" s="475">
        <v>37</v>
      </c>
      <c r="B40" s="476" t="s">
        <v>2206</v>
      </c>
      <c r="C40" s="108">
        <v>1</v>
      </c>
      <c r="D40" s="10" t="s">
        <v>2208</v>
      </c>
      <c r="E40" s="483"/>
      <c r="F40" s="8"/>
      <c r="G40" s="477"/>
      <c r="H40" s="19"/>
      <c r="I40" s="482">
        <v>302.60000000000002</v>
      </c>
      <c r="J40" s="18">
        <v>302.60000000000002</v>
      </c>
      <c r="K40" s="479">
        <v>-16</v>
      </c>
      <c r="L40" s="471"/>
      <c r="M40" s="422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</row>
    <row r="41" spans="1:32" ht="14.25" customHeight="1">
      <c r="A41" s="475">
        <v>38</v>
      </c>
      <c r="B41" s="476" t="s">
        <v>2206</v>
      </c>
      <c r="C41" s="108">
        <v>1</v>
      </c>
      <c r="D41" s="10" t="s">
        <v>2209</v>
      </c>
      <c r="E41" s="483"/>
      <c r="F41" s="8"/>
      <c r="G41" s="477"/>
      <c r="H41" s="19"/>
      <c r="I41" s="482">
        <v>252.17</v>
      </c>
      <c r="J41" s="18">
        <v>252.17</v>
      </c>
      <c r="K41" s="479">
        <v>-16</v>
      </c>
      <c r="L41" s="471"/>
      <c r="M41" s="422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  <c r="AC41" s="420"/>
      <c r="AD41" s="420"/>
      <c r="AE41" s="420"/>
      <c r="AF41" s="420"/>
    </row>
    <row r="42" spans="1:32" ht="14.25" customHeight="1">
      <c r="A42" s="475">
        <v>39</v>
      </c>
      <c r="B42" s="476" t="s">
        <v>2206</v>
      </c>
      <c r="C42" s="108">
        <v>1</v>
      </c>
      <c r="D42" s="10" t="s">
        <v>2210</v>
      </c>
      <c r="E42" s="483"/>
      <c r="F42" s="8"/>
      <c r="G42" s="477"/>
      <c r="H42" s="19"/>
      <c r="I42" s="482">
        <v>434.46</v>
      </c>
      <c r="J42" s="18">
        <v>434.46</v>
      </c>
      <c r="K42" s="479">
        <v>-16</v>
      </c>
      <c r="L42" s="471"/>
      <c r="M42" s="422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  <c r="AD42" s="420"/>
      <c r="AE42" s="420"/>
      <c r="AF42" s="420"/>
    </row>
    <row r="43" spans="1:32" ht="14.25" customHeight="1">
      <c r="A43" s="475">
        <v>40</v>
      </c>
      <c r="B43" s="476" t="s">
        <v>2206</v>
      </c>
      <c r="C43" s="108">
        <v>1</v>
      </c>
      <c r="D43" s="10" t="s">
        <v>2211</v>
      </c>
      <c r="E43" s="483"/>
      <c r="F43" s="8"/>
      <c r="G43" s="477"/>
      <c r="H43" s="19"/>
      <c r="I43" s="482">
        <v>353.04</v>
      </c>
      <c r="J43" s="18">
        <v>353.04</v>
      </c>
      <c r="K43" s="479">
        <v>-16</v>
      </c>
      <c r="L43" s="471"/>
      <c r="M43" s="422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  <c r="AD43" s="420"/>
      <c r="AE43" s="420"/>
      <c r="AF43" s="420"/>
    </row>
    <row r="44" spans="1:32" ht="14.25" customHeight="1">
      <c r="A44" s="475">
        <v>41</v>
      </c>
      <c r="B44" s="476" t="s">
        <v>2206</v>
      </c>
      <c r="C44" s="108">
        <v>1</v>
      </c>
      <c r="D44" s="10" t="s">
        <v>2212</v>
      </c>
      <c r="E44" s="483"/>
      <c r="F44" s="8"/>
      <c r="G44" s="477"/>
      <c r="H44" s="19"/>
      <c r="I44" s="482">
        <v>201.73</v>
      </c>
      <c r="J44" s="18">
        <v>201.73</v>
      </c>
      <c r="K44" s="479">
        <v>-16</v>
      </c>
      <c r="L44" s="471"/>
      <c r="M44" s="422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</row>
    <row r="45" spans="1:32" ht="14.25" customHeight="1">
      <c r="A45" s="475">
        <v>42</v>
      </c>
      <c r="B45" s="476" t="s">
        <v>2206</v>
      </c>
      <c r="C45" s="108">
        <v>1</v>
      </c>
      <c r="D45" s="10" t="s">
        <v>2213</v>
      </c>
      <c r="E45" s="483"/>
      <c r="F45" s="8"/>
      <c r="G45" s="477"/>
      <c r="H45" s="19"/>
      <c r="I45" s="482">
        <v>706.09</v>
      </c>
      <c r="J45" s="18">
        <v>706.09</v>
      </c>
      <c r="K45" s="479">
        <v>-16</v>
      </c>
      <c r="L45" s="471"/>
      <c r="M45" s="422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20"/>
      <c r="AE45" s="420"/>
      <c r="AF45" s="420"/>
    </row>
    <row r="46" spans="1:32" ht="14.25" customHeight="1">
      <c r="A46" s="475">
        <v>43</v>
      </c>
      <c r="B46" s="476" t="s">
        <v>2206</v>
      </c>
      <c r="C46" s="108">
        <v>1</v>
      </c>
      <c r="D46" s="10" t="s">
        <v>2214</v>
      </c>
      <c r="E46" s="483"/>
      <c r="F46" s="8"/>
      <c r="G46" s="477"/>
      <c r="H46" s="19"/>
      <c r="I46" s="482">
        <v>252.17</v>
      </c>
      <c r="J46" s="18">
        <v>252.17</v>
      </c>
      <c r="K46" s="479">
        <v>-16</v>
      </c>
      <c r="L46" s="471"/>
      <c r="M46" s="422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</row>
    <row r="47" spans="1:32" ht="14.25" customHeight="1">
      <c r="A47" s="475">
        <v>44</v>
      </c>
      <c r="B47" s="476" t="s">
        <v>2206</v>
      </c>
      <c r="C47" s="108">
        <v>1</v>
      </c>
      <c r="D47" s="10" t="s">
        <v>2215</v>
      </c>
      <c r="E47" s="483"/>
      <c r="F47" s="8"/>
      <c r="G47" s="477"/>
      <c r="H47" s="19"/>
      <c r="I47" s="482">
        <v>383.29</v>
      </c>
      <c r="J47" s="18">
        <v>383.29</v>
      </c>
      <c r="K47" s="479">
        <v>-16</v>
      </c>
      <c r="L47" s="471"/>
      <c r="M47" s="422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</row>
    <row r="48" spans="1:32" ht="14.25" customHeight="1">
      <c r="A48" s="484"/>
      <c r="B48" s="8" t="s">
        <v>25</v>
      </c>
      <c r="C48" s="9">
        <v>1</v>
      </c>
      <c r="D48" s="10" t="s">
        <v>2216</v>
      </c>
      <c r="E48" s="8" t="s">
        <v>1964</v>
      </c>
      <c r="F48" s="8" t="s">
        <v>1964</v>
      </c>
      <c r="G48" s="9" t="s">
        <v>1964</v>
      </c>
      <c r="H48" s="8" t="s">
        <v>2217</v>
      </c>
      <c r="I48" s="13">
        <v>3563</v>
      </c>
      <c r="J48" s="13">
        <f>I48*C48</f>
        <v>3563</v>
      </c>
      <c r="K48" s="17" t="s">
        <v>2218</v>
      </c>
      <c r="L48" s="480"/>
      <c r="M48" s="422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</row>
    <row r="49" spans="1:32" ht="14.25" customHeight="1">
      <c r="A49" s="485"/>
      <c r="B49" s="425"/>
      <c r="C49" s="424"/>
      <c r="D49" s="426"/>
      <c r="E49" s="425"/>
      <c r="F49" s="425"/>
      <c r="G49" s="424"/>
      <c r="H49" s="486"/>
      <c r="I49" s="487"/>
      <c r="J49" s="427"/>
      <c r="K49" s="488"/>
      <c r="L49" s="480"/>
      <c r="M49" s="422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</row>
    <row r="50" spans="1:32" ht="14.25" customHeight="1">
      <c r="A50" s="489"/>
      <c r="B50" s="490"/>
      <c r="C50" s="490"/>
      <c r="D50" s="490"/>
      <c r="E50" s="490"/>
      <c r="F50" s="490"/>
      <c r="G50" s="490"/>
      <c r="H50" s="490"/>
      <c r="I50" s="490"/>
      <c r="J50" s="490"/>
      <c r="K50" s="491"/>
      <c r="L50" s="492"/>
      <c r="M50" s="422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</row>
    <row r="51" spans="1:32" ht="14.25" customHeight="1">
      <c r="A51" s="493" t="s">
        <v>238</v>
      </c>
      <c r="B51" s="75" t="s">
        <v>239</v>
      </c>
      <c r="C51" s="76"/>
      <c r="D51" s="494"/>
      <c r="E51" s="495"/>
      <c r="F51" s="77"/>
      <c r="G51" s="77"/>
      <c r="H51" s="77"/>
      <c r="I51" s="91"/>
      <c r="J51" s="135" t="s">
        <v>11</v>
      </c>
      <c r="K51" s="460">
        <v>20000</v>
      </c>
      <c r="L51" s="496"/>
      <c r="M51" s="422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20"/>
      <c r="AD51" s="420"/>
      <c r="AE51" s="420"/>
      <c r="AF51" s="420"/>
    </row>
    <row r="52" spans="1:32" ht="14.25" customHeight="1">
      <c r="A52" s="497">
        <f>A47</f>
        <v>44</v>
      </c>
      <c r="B52" s="137">
        <f>SUM(C4:C47)</f>
        <v>44</v>
      </c>
      <c r="C52" s="83" t="s">
        <v>240</v>
      </c>
      <c r="D52" s="65"/>
      <c r="E52" s="65"/>
      <c r="F52" s="65"/>
      <c r="G52" s="65"/>
      <c r="H52" s="65"/>
      <c r="I52" s="65"/>
      <c r="J52" s="65"/>
      <c r="K52" s="84"/>
      <c r="L52" s="498"/>
      <c r="M52" s="422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</row>
    <row r="53" spans="1:32" ht="14.25" customHeight="1">
      <c r="A53" s="499"/>
      <c r="B53" s="345"/>
      <c r="C53" s="70"/>
      <c r="D53" s="70"/>
      <c r="E53" s="88"/>
      <c r="F53" s="2"/>
      <c r="G53" s="89" t="s">
        <v>238</v>
      </c>
      <c r="H53" s="89" t="s">
        <v>239</v>
      </c>
      <c r="I53" s="90"/>
      <c r="J53" s="77"/>
      <c r="K53" s="91"/>
      <c r="L53" s="500" t="s">
        <v>241</v>
      </c>
      <c r="M53" s="422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</row>
    <row r="54" spans="1:32" ht="14.25" customHeight="1">
      <c r="A54" s="501"/>
      <c r="B54" s="502"/>
      <c r="C54" s="502"/>
      <c r="D54" s="502"/>
      <c r="E54" s="503"/>
      <c r="F54" s="503"/>
      <c r="G54" s="92">
        <f t="shared" ref="G54:H54" si="1">A52</f>
        <v>44</v>
      </c>
      <c r="H54" s="137">
        <f t="shared" si="1"/>
        <v>44</v>
      </c>
      <c r="I54" s="504" t="s">
        <v>242</v>
      </c>
      <c r="J54" s="505"/>
      <c r="K54" s="506">
        <f>K51</f>
        <v>20000</v>
      </c>
      <c r="L54" s="507"/>
      <c r="M54" s="422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</row>
    <row r="55" spans="1:32" ht="14.25" customHeight="1">
      <c r="A55" s="508"/>
      <c r="B55" s="446"/>
      <c r="C55" s="446"/>
      <c r="D55" s="446"/>
      <c r="E55" s="447"/>
      <c r="F55" s="447"/>
      <c r="G55" s="447"/>
      <c r="H55" s="447"/>
      <c r="I55" s="447"/>
      <c r="J55" s="447"/>
      <c r="K55" s="447"/>
      <c r="L55" s="447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</row>
    <row r="56" spans="1:32" ht="14.25" customHeight="1">
      <c r="A56" s="448"/>
      <c r="B56" s="420"/>
      <c r="C56" s="420"/>
      <c r="D56" s="420"/>
      <c r="E56" s="420"/>
      <c r="F56" s="420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  <c r="W56" s="420"/>
      <c r="X56" s="420"/>
      <c r="Y56" s="420"/>
      <c r="Z56" s="420"/>
      <c r="AA56" s="420"/>
      <c r="AB56" s="420"/>
      <c r="AC56" s="420"/>
      <c r="AD56" s="420"/>
      <c r="AE56" s="420"/>
      <c r="AF56" s="420"/>
    </row>
    <row r="57" spans="1:32" ht="14.25" customHeight="1">
      <c r="A57" s="451"/>
      <c r="B57" s="420"/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  <c r="AD57" s="420"/>
      <c r="AE57" s="420"/>
      <c r="AF57" s="420"/>
    </row>
    <row r="58" spans="1:32" ht="14.25" customHeight="1">
      <c r="A58" s="451"/>
      <c r="B58" s="420"/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0"/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</row>
    <row r="59" spans="1:32" ht="14.25" customHeight="1">
      <c r="A59" s="451"/>
      <c r="B59" s="420"/>
      <c r="C59" s="420"/>
      <c r="D59" s="420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</row>
    <row r="60" spans="1:32" ht="14.25" customHeight="1">
      <c r="A60" s="451"/>
      <c r="B60" s="420"/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  <c r="V60" s="420"/>
      <c r="W60" s="420"/>
      <c r="X60" s="420"/>
      <c r="Y60" s="420"/>
      <c r="Z60" s="420"/>
      <c r="AA60" s="420"/>
      <c r="AB60" s="420"/>
      <c r="AC60" s="420"/>
      <c r="AD60" s="420"/>
      <c r="AE60" s="420"/>
      <c r="AF60" s="420"/>
    </row>
    <row r="61" spans="1:32" ht="14.25" customHeight="1">
      <c r="A61" s="451"/>
      <c r="B61" s="420"/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  <c r="T61" s="420"/>
      <c r="U61" s="420"/>
      <c r="V61" s="420"/>
      <c r="W61" s="420"/>
      <c r="X61" s="420"/>
      <c r="Y61" s="420"/>
      <c r="Z61" s="420"/>
      <c r="AA61" s="420"/>
      <c r="AB61" s="420"/>
      <c r="AC61" s="420"/>
      <c r="AD61" s="420"/>
      <c r="AE61" s="420"/>
      <c r="AF61" s="420"/>
    </row>
    <row r="62" spans="1:32" ht="14.25" customHeight="1">
      <c r="A62" s="420"/>
      <c r="B62" s="420"/>
      <c r="C62" s="420"/>
      <c r="D62" s="420"/>
      <c r="E62" s="420"/>
      <c r="F62" s="420"/>
      <c r="G62" s="420"/>
      <c r="H62" s="420"/>
      <c r="I62" s="420"/>
      <c r="J62" s="420"/>
      <c r="K62" s="420"/>
      <c r="L62" s="451"/>
      <c r="M62" s="420"/>
      <c r="N62" s="420"/>
      <c r="O62" s="420"/>
      <c r="P62" s="420"/>
      <c r="Q62" s="420"/>
      <c r="R62" s="420"/>
      <c r="S62" s="420"/>
      <c r="T62" s="420"/>
      <c r="U62" s="420"/>
      <c r="V62" s="420"/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</row>
    <row r="63" spans="1:32" ht="14.25" customHeight="1">
      <c r="A63" s="420"/>
      <c r="B63" s="420"/>
      <c r="C63" s="420"/>
      <c r="D63" s="420"/>
      <c r="E63" s="420"/>
      <c r="F63" s="420"/>
      <c r="G63" s="420"/>
      <c r="H63" s="420"/>
      <c r="I63" s="420"/>
      <c r="J63" s="420"/>
      <c r="K63" s="420"/>
      <c r="L63" s="451"/>
      <c r="M63" s="420"/>
      <c r="N63" s="420"/>
      <c r="O63" s="420"/>
      <c r="P63" s="420"/>
      <c r="Q63" s="420"/>
      <c r="R63" s="420"/>
      <c r="S63" s="420"/>
      <c r="T63" s="420"/>
      <c r="U63" s="420"/>
      <c r="V63" s="420"/>
      <c r="W63" s="420"/>
      <c r="X63" s="420"/>
      <c r="Y63" s="420"/>
      <c r="Z63" s="420"/>
      <c r="AA63" s="420"/>
      <c r="AB63" s="420"/>
      <c r="AC63" s="420"/>
      <c r="AD63" s="420"/>
      <c r="AE63" s="420"/>
      <c r="AF63" s="420"/>
    </row>
    <row r="64" spans="1:32" ht="14.25" customHeight="1">
      <c r="A64" s="420"/>
      <c r="B64" s="420"/>
      <c r="C64" s="420"/>
      <c r="D64" s="420"/>
      <c r="E64" s="420"/>
      <c r="F64" s="420"/>
      <c r="G64" s="420"/>
      <c r="H64" s="420"/>
      <c r="I64" s="420"/>
      <c r="J64" s="420"/>
      <c r="K64" s="420"/>
      <c r="L64" s="451"/>
      <c r="M64" s="420"/>
      <c r="N64" s="420"/>
      <c r="O64" s="420"/>
      <c r="P64" s="420"/>
      <c r="Q64" s="420"/>
      <c r="R64" s="420"/>
      <c r="S64" s="420"/>
      <c r="T64" s="420"/>
      <c r="U64" s="420"/>
      <c r="V64" s="420"/>
      <c r="W64" s="420"/>
      <c r="X64" s="420"/>
      <c r="Y64" s="420"/>
      <c r="Z64" s="420"/>
      <c r="AA64" s="420"/>
      <c r="AB64" s="420"/>
      <c r="AC64" s="420"/>
      <c r="AD64" s="420"/>
      <c r="AE64" s="420"/>
      <c r="AF64" s="420"/>
    </row>
    <row r="65" spans="1:32" ht="14.25" customHeight="1">
      <c r="A65" s="420"/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51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  <c r="Z65" s="420"/>
      <c r="AA65" s="420"/>
      <c r="AB65" s="420"/>
      <c r="AC65" s="420"/>
      <c r="AD65" s="420"/>
      <c r="AE65" s="420"/>
      <c r="AF65" s="420"/>
    </row>
    <row r="66" spans="1:32" ht="14.25" customHeight="1">
      <c r="A66" s="420"/>
      <c r="B66" s="420"/>
      <c r="C66" s="420"/>
      <c r="D66" s="420"/>
      <c r="E66" s="420"/>
      <c r="F66" s="420"/>
      <c r="G66" s="420"/>
      <c r="H66" s="420"/>
      <c r="I66" s="420"/>
      <c r="J66" s="420"/>
      <c r="K66" s="420"/>
      <c r="L66" s="451"/>
      <c r="M66" s="420"/>
      <c r="N66" s="420"/>
      <c r="O66" s="420"/>
      <c r="P66" s="420"/>
      <c r="Q66" s="420"/>
      <c r="R66" s="420"/>
      <c r="S66" s="420"/>
      <c r="T66" s="420"/>
      <c r="U66" s="420"/>
      <c r="V66" s="420"/>
      <c r="W66" s="420"/>
      <c r="X66" s="420"/>
      <c r="Y66" s="420"/>
      <c r="Z66" s="420"/>
      <c r="AA66" s="420"/>
      <c r="AB66" s="420"/>
      <c r="AC66" s="420"/>
      <c r="AD66" s="420"/>
      <c r="AE66" s="420"/>
      <c r="AF66" s="420"/>
    </row>
    <row r="67" spans="1:32" ht="14.25" customHeight="1">
      <c r="A67" s="420"/>
      <c r="B67" s="420"/>
      <c r="C67" s="420"/>
      <c r="D67" s="420"/>
      <c r="E67" s="420"/>
      <c r="F67" s="420"/>
      <c r="G67" s="420"/>
      <c r="H67" s="420"/>
      <c r="I67" s="420"/>
      <c r="J67" s="420"/>
      <c r="K67" s="420"/>
      <c r="L67" s="451"/>
      <c r="M67" s="420"/>
      <c r="N67" s="420"/>
      <c r="O67" s="420"/>
      <c r="P67" s="420"/>
      <c r="Q67" s="420"/>
      <c r="R67" s="420"/>
      <c r="S67" s="420"/>
      <c r="T67" s="420"/>
      <c r="U67" s="420"/>
      <c r="V67" s="420"/>
      <c r="W67" s="420"/>
      <c r="X67" s="420"/>
      <c r="Y67" s="420"/>
      <c r="Z67" s="420"/>
      <c r="AA67" s="420"/>
      <c r="AB67" s="420"/>
      <c r="AC67" s="420"/>
      <c r="AD67" s="420"/>
      <c r="AE67" s="420"/>
      <c r="AF67" s="420"/>
    </row>
    <row r="68" spans="1:32" ht="14.25" customHeight="1">
      <c r="A68" s="420"/>
      <c r="B68" s="420"/>
      <c r="C68" s="420"/>
      <c r="D68" s="420"/>
      <c r="E68" s="420"/>
      <c r="F68" s="420"/>
      <c r="G68" s="420"/>
      <c r="H68" s="420"/>
      <c r="I68" s="420"/>
      <c r="J68" s="420"/>
      <c r="K68" s="420"/>
      <c r="L68" s="451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</row>
    <row r="69" spans="1:32" ht="14.25" customHeight="1">
      <c r="A69" s="420"/>
      <c r="B69" s="420"/>
      <c r="C69" s="420"/>
      <c r="D69" s="420"/>
      <c r="E69" s="420"/>
      <c r="F69" s="420"/>
      <c r="G69" s="420"/>
      <c r="H69" s="420"/>
      <c r="I69" s="420"/>
      <c r="J69" s="420"/>
      <c r="K69" s="420"/>
      <c r="L69" s="451"/>
      <c r="M69" s="420"/>
      <c r="N69" s="420"/>
      <c r="O69" s="420"/>
      <c r="P69" s="420"/>
      <c r="Q69" s="420"/>
      <c r="R69" s="420"/>
      <c r="S69" s="420"/>
      <c r="T69" s="420"/>
      <c r="U69" s="420"/>
      <c r="V69" s="420"/>
      <c r="W69" s="420"/>
      <c r="X69" s="420"/>
      <c r="Y69" s="420"/>
      <c r="Z69" s="420"/>
      <c r="AA69" s="420"/>
      <c r="AB69" s="420"/>
      <c r="AC69" s="420"/>
      <c r="AD69" s="420"/>
      <c r="AE69" s="420"/>
      <c r="AF69" s="420"/>
    </row>
    <row r="70" spans="1:32" ht="14.25" customHeight="1">
      <c r="A70" s="420"/>
      <c r="B70" s="420"/>
      <c r="C70" s="420"/>
      <c r="D70" s="420"/>
      <c r="E70" s="420"/>
      <c r="F70" s="420"/>
      <c r="G70" s="420"/>
      <c r="H70" s="420"/>
      <c r="I70" s="420"/>
      <c r="J70" s="420"/>
      <c r="K70" s="420"/>
      <c r="L70" s="451"/>
      <c r="M70" s="420"/>
      <c r="N70" s="420"/>
      <c r="O70" s="420"/>
      <c r="P70" s="420"/>
      <c r="Q70" s="420"/>
      <c r="R70" s="420"/>
      <c r="S70" s="420"/>
      <c r="T70" s="420"/>
      <c r="U70" s="420"/>
      <c r="V70" s="420"/>
      <c r="W70" s="420"/>
      <c r="X70" s="420"/>
      <c r="Y70" s="420"/>
      <c r="Z70" s="420"/>
      <c r="AA70" s="420"/>
      <c r="AB70" s="420"/>
      <c r="AC70" s="420"/>
      <c r="AD70" s="420"/>
      <c r="AE70" s="420"/>
      <c r="AF70" s="420"/>
    </row>
    <row r="71" spans="1:32" ht="14.25" customHeight="1">
      <c r="A71" s="420"/>
      <c r="B71" s="420"/>
      <c r="C71" s="420"/>
      <c r="D71" s="420"/>
      <c r="E71" s="420"/>
      <c r="F71" s="420"/>
      <c r="G71" s="420"/>
      <c r="H71" s="420"/>
      <c r="I71" s="420"/>
      <c r="J71" s="420"/>
      <c r="K71" s="420"/>
      <c r="L71" s="451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420"/>
      <c r="AB71" s="420"/>
      <c r="AC71" s="420"/>
      <c r="AD71" s="420"/>
      <c r="AE71" s="420"/>
      <c r="AF71" s="420"/>
    </row>
    <row r="72" spans="1:32" ht="14.25" customHeight="1">
      <c r="A72" s="420"/>
      <c r="B72" s="420"/>
      <c r="C72" s="420"/>
      <c r="D72" s="420"/>
      <c r="E72" s="420"/>
      <c r="F72" s="420"/>
      <c r="G72" s="420"/>
      <c r="H72" s="420"/>
      <c r="I72" s="420"/>
      <c r="J72" s="420"/>
      <c r="K72" s="420"/>
      <c r="L72" s="451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0"/>
      <c r="AC72" s="420"/>
      <c r="AD72" s="420"/>
      <c r="AE72" s="420"/>
      <c r="AF72" s="420"/>
    </row>
    <row r="73" spans="1:32" ht="14.25" customHeight="1">
      <c r="A73" s="420"/>
      <c r="B73" s="420"/>
      <c r="C73" s="420"/>
      <c r="D73" s="420"/>
      <c r="E73" s="420"/>
      <c r="F73" s="420"/>
      <c r="G73" s="420"/>
      <c r="H73" s="420"/>
      <c r="I73" s="420"/>
      <c r="J73" s="420"/>
      <c r="K73" s="420"/>
      <c r="L73" s="451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420"/>
      <c r="AB73" s="420"/>
      <c r="AC73" s="420"/>
      <c r="AD73" s="420"/>
      <c r="AE73" s="420"/>
      <c r="AF73" s="420"/>
    </row>
    <row r="74" spans="1:32" ht="14.25" customHeight="1">
      <c r="A74" s="420"/>
      <c r="B74" s="420"/>
      <c r="C74" s="420"/>
      <c r="D74" s="420"/>
      <c r="E74" s="420"/>
      <c r="F74" s="420"/>
      <c r="G74" s="420"/>
      <c r="H74" s="420"/>
      <c r="I74" s="420"/>
      <c r="J74" s="420"/>
      <c r="K74" s="420"/>
      <c r="L74" s="451"/>
      <c r="M74" s="420"/>
      <c r="N74" s="420"/>
      <c r="O74" s="420"/>
      <c r="P74" s="420"/>
      <c r="Q74" s="420"/>
      <c r="R74" s="420"/>
      <c r="S74" s="420"/>
      <c r="T74" s="420"/>
      <c r="U74" s="420"/>
      <c r="V74" s="420"/>
      <c r="W74" s="420"/>
      <c r="X74" s="420"/>
      <c r="Y74" s="420"/>
      <c r="Z74" s="420"/>
      <c r="AA74" s="420"/>
      <c r="AB74" s="420"/>
      <c r="AC74" s="420"/>
      <c r="AD74" s="420"/>
      <c r="AE74" s="420"/>
      <c r="AF74" s="420"/>
    </row>
    <row r="75" spans="1:32" ht="14.25" customHeight="1">
      <c r="A75" s="420"/>
      <c r="B75" s="420"/>
      <c r="C75" s="420"/>
      <c r="D75" s="420"/>
      <c r="E75" s="420"/>
      <c r="F75" s="420"/>
      <c r="G75" s="420"/>
      <c r="H75" s="420"/>
      <c r="I75" s="420"/>
      <c r="J75" s="420"/>
      <c r="K75" s="420"/>
      <c r="L75" s="451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420"/>
      <c r="Z75" s="420"/>
      <c r="AA75" s="420"/>
      <c r="AB75" s="420"/>
      <c r="AC75" s="420"/>
      <c r="AD75" s="420"/>
      <c r="AE75" s="420"/>
      <c r="AF75" s="420"/>
    </row>
    <row r="76" spans="1:32" ht="14.25" customHeight="1">
      <c r="A76" s="420"/>
      <c r="B76" s="420"/>
      <c r="C76" s="420"/>
      <c r="D76" s="420"/>
      <c r="E76" s="420"/>
      <c r="F76" s="420"/>
      <c r="G76" s="420"/>
      <c r="H76" s="420"/>
      <c r="I76" s="420"/>
      <c r="J76" s="420"/>
      <c r="K76" s="420"/>
      <c r="L76" s="451"/>
      <c r="M76" s="420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0"/>
      <c r="Y76" s="420"/>
      <c r="Z76" s="420"/>
      <c r="AA76" s="420"/>
      <c r="AB76" s="420"/>
      <c r="AC76" s="420"/>
      <c r="AD76" s="420"/>
      <c r="AE76" s="420"/>
      <c r="AF76" s="420"/>
    </row>
    <row r="77" spans="1:32" ht="14.25" customHeight="1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51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0"/>
      <c r="Y77" s="420"/>
      <c r="Z77" s="420"/>
      <c r="AA77" s="420"/>
      <c r="AB77" s="420"/>
      <c r="AC77" s="420"/>
      <c r="AD77" s="420"/>
      <c r="AE77" s="420"/>
      <c r="AF77" s="420"/>
    </row>
    <row r="78" spans="1:32" ht="14.25" customHeight="1">
      <c r="A78" s="420"/>
      <c r="B78" s="420"/>
      <c r="C78" s="420"/>
      <c r="D78" s="420"/>
      <c r="E78" s="420"/>
      <c r="F78" s="420"/>
      <c r="G78" s="420"/>
      <c r="H78" s="420"/>
      <c r="I78" s="420"/>
      <c r="J78" s="420"/>
      <c r="K78" s="420"/>
      <c r="L78" s="451"/>
      <c r="M78" s="420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  <c r="Y78" s="420"/>
      <c r="Z78" s="420"/>
      <c r="AA78" s="420"/>
      <c r="AB78" s="420"/>
      <c r="AC78" s="420"/>
      <c r="AD78" s="420"/>
      <c r="AE78" s="420"/>
      <c r="AF78" s="420"/>
    </row>
    <row r="79" spans="1:32" ht="14.25" customHeight="1">
      <c r="A79" s="420"/>
      <c r="B79" s="420"/>
      <c r="C79" s="420"/>
      <c r="D79" s="420"/>
      <c r="E79" s="420"/>
      <c r="F79" s="420"/>
      <c r="G79" s="420"/>
      <c r="H79" s="420"/>
      <c r="I79" s="420"/>
      <c r="J79" s="420"/>
      <c r="K79" s="420"/>
      <c r="L79" s="451"/>
      <c r="M79" s="420"/>
      <c r="N79" s="420"/>
      <c r="O79" s="420"/>
      <c r="P79" s="420"/>
      <c r="Q79" s="420"/>
      <c r="R79" s="420"/>
      <c r="S79" s="420"/>
      <c r="T79" s="420"/>
      <c r="U79" s="420"/>
      <c r="V79" s="420"/>
      <c r="W79" s="420"/>
      <c r="X79" s="420"/>
      <c r="Y79" s="420"/>
      <c r="Z79" s="420"/>
      <c r="AA79" s="420"/>
      <c r="AB79" s="420"/>
      <c r="AC79" s="420"/>
      <c r="AD79" s="420"/>
      <c r="AE79" s="420"/>
      <c r="AF79" s="420"/>
    </row>
    <row r="80" spans="1:32" ht="14.25" customHeight="1">
      <c r="A80" s="420"/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51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  <c r="Z80" s="420"/>
      <c r="AA80" s="420"/>
      <c r="AB80" s="420"/>
      <c r="AC80" s="420"/>
      <c r="AD80" s="420"/>
      <c r="AE80" s="420"/>
      <c r="AF80" s="420"/>
    </row>
    <row r="81" spans="1:32" ht="14.25" customHeight="1">
      <c r="A81" s="420"/>
      <c r="B81" s="420"/>
      <c r="C81" s="420"/>
      <c r="D81" s="420"/>
      <c r="E81" s="420"/>
      <c r="F81" s="420"/>
      <c r="G81" s="420"/>
      <c r="H81" s="420"/>
      <c r="I81" s="420"/>
      <c r="J81" s="420"/>
      <c r="K81" s="420"/>
      <c r="L81" s="451"/>
      <c r="M81" s="420"/>
      <c r="N81" s="420"/>
      <c r="O81" s="420"/>
      <c r="P81" s="420"/>
      <c r="Q81" s="420"/>
      <c r="R81" s="420"/>
      <c r="S81" s="420"/>
      <c r="T81" s="420"/>
      <c r="U81" s="420"/>
      <c r="V81" s="420"/>
      <c r="W81" s="420"/>
      <c r="X81" s="420"/>
      <c r="Y81" s="420"/>
      <c r="Z81" s="420"/>
      <c r="AA81" s="420"/>
      <c r="AB81" s="420"/>
      <c r="AC81" s="420"/>
      <c r="AD81" s="420"/>
      <c r="AE81" s="420"/>
      <c r="AF81" s="420"/>
    </row>
    <row r="82" spans="1:32" ht="14.25" customHeight="1">
      <c r="A82" s="420"/>
      <c r="B82" s="420"/>
      <c r="C82" s="420"/>
      <c r="D82" s="420"/>
      <c r="E82" s="420"/>
      <c r="F82" s="420"/>
      <c r="G82" s="420"/>
      <c r="H82" s="420"/>
      <c r="I82" s="420"/>
      <c r="J82" s="420"/>
      <c r="K82" s="420"/>
      <c r="L82" s="451"/>
      <c r="M82" s="420"/>
      <c r="N82" s="420"/>
      <c r="O82" s="420"/>
      <c r="P82" s="420"/>
      <c r="Q82" s="420"/>
      <c r="R82" s="420"/>
      <c r="S82" s="420"/>
      <c r="T82" s="420"/>
      <c r="U82" s="420"/>
      <c r="V82" s="420"/>
      <c r="W82" s="420"/>
      <c r="X82" s="420"/>
      <c r="Y82" s="420"/>
      <c r="Z82" s="420"/>
      <c r="AA82" s="420"/>
      <c r="AB82" s="420"/>
      <c r="AC82" s="420"/>
      <c r="AD82" s="420"/>
      <c r="AE82" s="420"/>
      <c r="AF82" s="420"/>
    </row>
    <row r="83" spans="1:32" ht="14.25" customHeight="1">
      <c r="A83" s="420"/>
      <c r="B83" s="420"/>
      <c r="C83" s="420"/>
      <c r="D83" s="420"/>
      <c r="E83" s="420"/>
      <c r="F83" s="420"/>
      <c r="G83" s="420"/>
      <c r="H83" s="420"/>
      <c r="I83" s="420"/>
      <c r="J83" s="420"/>
      <c r="K83" s="420"/>
      <c r="L83" s="451"/>
      <c r="M83" s="420"/>
      <c r="N83" s="420"/>
      <c r="O83" s="420"/>
      <c r="P83" s="420"/>
      <c r="Q83" s="420"/>
      <c r="R83" s="420"/>
      <c r="S83" s="420"/>
      <c r="T83" s="420"/>
      <c r="U83" s="420"/>
      <c r="V83" s="420"/>
      <c r="W83" s="420"/>
      <c r="X83" s="420"/>
      <c r="Y83" s="420"/>
      <c r="Z83" s="420"/>
      <c r="AA83" s="420"/>
      <c r="AB83" s="420"/>
      <c r="AC83" s="420"/>
      <c r="AD83" s="420"/>
      <c r="AE83" s="420"/>
      <c r="AF83" s="420"/>
    </row>
    <row r="84" spans="1:32" ht="14.25" customHeight="1">
      <c r="A84" s="420"/>
      <c r="B84" s="420"/>
      <c r="C84" s="420"/>
      <c r="D84" s="420"/>
      <c r="E84" s="420"/>
      <c r="F84" s="420"/>
      <c r="G84" s="420"/>
      <c r="H84" s="420"/>
      <c r="I84" s="420"/>
      <c r="J84" s="420"/>
      <c r="K84" s="420"/>
      <c r="L84" s="451"/>
      <c r="M84" s="420"/>
      <c r="N84" s="420"/>
      <c r="O84" s="420"/>
      <c r="P84" s="420"/>
      <c r="Q84" s="420"/>
      <c r="R84" s="420"/>
      <c r="S84" s="420"/>
      <c r="T84" s="420"/>
      <c r="U84" s="420"/>
      <c r="V84" s="420"/>
      <c r="W84" s="420"/>
      <c r="X84" s="420"/>
      <c r="Y84" s="420"/>
      <c r="Z84" s="420"/>
      <c r="AA84" s="420"/>
      <c r="AB84" s="420"/>
      <c r="AC84" s="420"/>
      <c r="AD84" s="420"/>
      <c r="AE84" s="420"/>
      <c r="AF84" s="420"/>
    </row>
    <row r="85" spans="1:32" ht="14.25" customHeight="1">
      <c r="A85" s="420"/>
      <c r="B85" s="420"/>
      <c r="C85" s="420"/>
      <c r="D85" s="420"/>
      <c r="E85" s="420"/>
      <c r="F85" s="420"/>
      <c r="G85" s="420"/>
      <c r="H85" s="420"/>
      <c r="I85" s="420"/>
      <c r="J85" s="420"/>
      <c r="K85" s="420"/>
      <c r="L85" s="451"/>
      <c r="M85" s="420"/>
      <c r="N85" s="420"/>
      <c r="O85" s="420"/>
      <c r="P85" s="420"/>
      <c r="Q85" s="420"/>
      <c r="R85" s="420"/>
      <c r="S85" s="420"/>
      <c r="T85" s="420"/>
      <c r="U85" s="420"/>
      <c r="V85" s="420"/>
      <c r="W85" s="420"/>
      <c r="X85" s="420"/>
      <c r="Y85" s="420"/>
      <c r="Z85" s="420"/>
      <c r="AA85" s="420"/>
      <c r="AB85" s="420"/>
      <c r="AC85" s="420"/>
      <c r="AD85" s="420"/>
      <c r="AE85" s="420"/>
      <c r="AF85" s="420"/>
    </row>
    <row r="86" spans="1:32" ht="14.25" customHeight="1">
      <c r="A86" s="420"/>
      <c r="B86" s="420"/>
      <c r="C86" s="420"/>
      <c r="D86" s="420"/>
      <c r="E86" s="420"/>
      <c r="F86" s="420"/>
      <c r="G86" s="420"/>
      <c r="H86" s="420"/>
      <c r="I86" s="420"/>
      <c r="J86" s="420"/>
      <c r="K86" s="420"/>
      <c r="L86" s="451"/>
      <c r="M86" s="420"/>
      <c r="N86" s="420"/>
      <c r="O86" s="420"/>
      <c r="P86" s="420"/>
      <c r="Q86" s="420"/>
      <c r="R86" s="420"/>
      <c r="S86" s="420"/>
      <c r="T86" s="420"/>
      <c r="U86" s="420"/>
      <c r="V86" s="420"/>
      <c r="W86" s="420"/>
      <c r="X86" s="420"/>
      <c r="Y86" s="420"/>
      <c r="Z86" s="420"/>
      <c r="AA86" s="420"/>
      <c r="AB86" s="420"/>
      <c r="AC86" s="420"/>
      <c r="AD86" s="420"/>
      <c r="AE86" s="420"/>
      <c r="AF86" s="420"/>
    </row>
    <row r="87" spans="1:32" ht="14.25" customHeight="1">
      <c r="A87" s="420"/>
      <c r="B87" s="420"/>
      <c r="C87" s="420"/>
      <c r="D87" s="420"/>
      <c r="E87" s="420"/>
      <c r="F87" s="420"/>
      <c r="G87" s="420"/>
      <c r="H87" s="420"/>
      <c r="I87" s="420"/>
      <c r="J87" s="420"/>
      <c r="K87" s="420"/>
      <c r="L87" s="451"/>
      <c r="M87" s="420"/>
      <c r="N87" s="420"/>
      <c r="O87" s="420"/>
      <c r="P87" s="420"/>
      <c r="Q87" s="420"/>
      <c r="R87" s="420"/>
      <c r="S87" s="420"/>
      <c r="T87" s="420"/>
      <c r="U87" s="420"/>
      <c r="V87" s="420"/>
      <c r="W87" s="420"/>
      <c r="X87" s="420"/>
      <c r="Y87" s="420"/>
      <c r="Z87" s="420"/>
      <c r="AA87" s="420"/>
      <c r="AB87" s="420"/>
      <c r="AC87" s="420"/>
      <c r="AD87" s="420"/>
      <c r="AE87" s="420"/>
      <c r="AF87" s="420"/>
    </row>
    <row r="88" spans="1:32" ht="14.25" customHeight="1">
      <c r="A88" s="420"/>
      <c r="B88" s="420"/>
      <c r="C88" s="420"/>
      <c r="D88" s="420"/>
      <c r="E88" s="420"/>
      <c r="F88" s="420"/>
      <c r="G88" s="420"/>
      <c r="H88" s="420"/>
      <c r="I88" s="420"/>
      <c r="J88" s="420"/>
      <c r="K88" s="420"/>
      <c r="L88" s="451"/>
      <c r="M88" s="420"/>
      <c r="N88" s="420"/>
      <c r="O88" s="420"/>
      <c r="P88" s="420"/>
      <c r="Q88" s="420"/>
      <c r="R88" s="420"/>
      <c r="S88" s="420"/>
      <c r="T88" s="420"/>
      <c r="U88" s="420"/>
      <c r="V88" s="420"/>
      <c r="W88" s="420"/>
      <c r="X88" s="420"/>
      <c r="Y88" s="420"/>
      <c r="Z88" s="420"/>
      <c r="AA88" s="420"/>
      <c r="AB88" s="420"/>
      <c r="AC88" s="420"/>
      <c r="AD88" s="420"/>
      <c r="AE88" s="420"/>
      <c r="AF88" s="420"/>
    </row>
    <row r="89" spans="1:32" ht="14.25" customHeight="1">
      <c r="A89" s="420"/>
      <c r="B89" s="420"/>
      <c r="C89" s="420"/>
      <c r="D89" s="420"/>
      <c r="E89" s="420"/>
      <c r="F89" s="420"/>
      <c r="G89" s="420"/>
      <c r="H89" s="420"/>
      <c r="I89" s="420"/>
      <c r="J89" s="420"/>
      <c r="K89" s="420"/>
      <c r="L89" s="451"/>
      <c r="M89" s="420"/>
      <c r="N89" s="420"/>
      <c r="O89" s="420"/>
      <c r="P89" s="420"/>
      <c r="Q89" s="420"/>
      <c r="R89" s="420"/>
      <c r="S89" s="420"/>
      <c r="T89" s="420"/>
      <c r="U89" s="420"/>
      <c r="V89" s="420"/>
      <c r="W89" s="420"/>
      <c r="X89" s="420"/>
      <c r="Y89" s="420"/>
      <c r="Z89" s="420"/>
      <c r="AA89" s="420"/>
      <c r="AB89" s="420"/>
      <c r="AC89" s="420"/>
      <c r="AD89" s="420"/>
      <c r="AE89" s="420"/>
      <c r="AF89" s="420"/>
    </row>
    <row r="90" spans="1:32" ht="14.25" customHeight="1">
      <c r="A90" s="420"/>
      <c r="B90" s="420"/>
      <c r="C90" s="420"/>
      <c r="D90" s="420"/>
      <c r="E90" s="420"/>
      <c r="F90" s="420"/>
      <c r="G90" s="420"/>
      <c r="H90" s="420"/>
      <c r="I90" s="420"/>
      <c r="J90" s="420"/>
      <c r="K90" s="420"/>
      <c r="L90" s="451"/>
      <c r="M90" s="420"/>
      <c r="N90" s="420"/>
      <c r="O90" s="420"/>
      <c r="P90" s="420"/>
      <c r="Q90" s="420"/>
      <c r="R90" s="420"/>
      <c r="S90" s="420"/>
      <c r="T90" s="420"/>
      <c r="U90" s="420"/>
      <c r="V90" s="420"/>
      <c r="W90" s="420"/>
      <c r="X90" s="420"/>
      <c r="Y90" s="420"/>
      <c r="Z90" s="420"/>
      <c r="AA90" s="420"/>
      <c r="AB90" s="420"/>
      <c r="AC90" s="420"/>
      <c r="AD90" s="420"/>
      <c r="AE90" s="420"/>
      <c r="AF90" s="420"/>
    </row>
    <row r="91" spans="1:32" ht="14.25" customHeight="1">
      <c r="A91" s="420"/>
      <c r="B91" s="420"/>
      <c r="C91" s="420"/>
      <c r="D91" s="420"/>
      <c r="E91" s="420"/>
      <c r="F91" s="420"/>
      <c r="G91" s="420"/>
      <c r="H91" s="420"/>
      <c r="I91" s="420"/>
      <c r="J91" s="420"/>
      <c r="K91" s="420"/>
      <c r="L91" s="451"/>
      <c r="M91" s="420"/>
      <c r="N91" s="420"/>
      <c r="O91" s="420"/>
      <c r="P91" s="420"/>
      <c r="Q91" s="420"/>
      <c r="R91" s="420"/>
      <c r="S91" s="420"/>
      <c r="T91" s="420"/>
      <c r="U91" s="420"/>
      <c r="V91" s="420"/>
      <c r="W91" s="420"/>
      <c r="X91" s="420"/>
      <c r="Y91" s="420"/>
      <c r="Z91" s="420"/>
      <c r="AA91" s="420"/>
      <c r="AB91" s="420"/>
      <c r="AC91" s="420"/>
      <c r="AD91" s="420"/>
      <c r="AE91" s="420"/>
      <c r="AF91" s="420"/>
    </row>
    <row r="92" spans="1:32" ht="14.25" customHeight="1">
      <c r="A92" s="420"/>
      <c r="B92" s="420"/>
      <c r="C92" s="420"/>
      <c r="D92" s="420"/>
      <c r="E92" s="420"/>
      <c r="F92" s="420"/>
      <c r="G92" s="420"/>
      <c r="H92" s="420"/>
      <c r="I92" s="420"/>
      <c r="J92" s="420"/>
      <c r="K92" s="420"/>
      <c r="L92" s="451"/>
      <c r="M92" s="420"/>
      <c r="N92" s="420"/>
      <c r="O92" s="420"/>
      <c r="P92" s="420"/>
      <c r="Q92" s="420"/>
      <c r="R92" s="420"/>
      <c r="S92" s="420"/>
      <c r="T92" s="420"/>
      <c r="U92" s="420"/>
      <c r="V92" s="420"/>
      <c r="W92" s="420"/>
      <c r="X92" s="420"/>
      <c r="Y92" s="420"/>
      <c r="Z92" s="420"/>
      <c r="AA92" s="420"/>
      <c r="AB92" s="420"/>
      <c r="AC92" s="420"/>
      <c r="AD92" s="420"/>
      <c r="AE92" s="420"/>
      <c r="AF92" s="420"/>
    </row>
    <row r="93" spans="1:32" ht="14.25" customHeight="1">
      <c r="A93" s="420"/>
      <c r="B93" s="420"/>
      <c r="C93" s="420"/>
      <c r="D93" s="420"/>
      <c r="E93" s="420"/>
      <c r="F93" s="420"/>
      <c r="G93" s="420"/>
      <c r="H93" s="420"/>
      <c r="I93" s="420"/>
      <c r="J93" s="420"/>
      <c r="K93" s="420"/>
      <c r="L93" s="451"/>
      <c r="M93" s="420"/>
      <c r="N93" s="420"/>
      <c r="O93" s="420"/>
      <c r="P93" s="420"/>
      <c r="Q93" s="420"/>
      <c r="R93" s="420"/>
      <c r="S93" s="420"/>
      <c r="T93" s="420"/>
      <c r="U93" s="420"/>
      <c r="V93" s="420"/>
      <c r="W93" s="420"/>
      <c r="X93" s="420"/>
      <c r="Y93" s="420"/>
      <c r="Z93" s="420"/>
      <c r="AA93" s="420"/>
      <c r="AB93" s="420"/>
      <c r="AC93" s="420"/>
      <c r="AD93" s="420"/>
      <c r="AE93" s="420"/>
      <c r="AF93" s="420"/>
    </row>
    <row r="94" spans="1:32" ht="14.25" customHeight="1">
      <c r="A94" s="420"/>
      <c r="B94" s="420"/>
      <c r="C94" s="420"/>
      <c r="D94" s="420"/>
      <c r="E94" s="420"/>
      <c r="F94" s="420"/>
      <c r="G94" s="420"/>
      <c r="H94" s="420"/>
      <c r="I94" s="420"/>
      <c r="J94" s="420"/>
      <c r="K94" s="420"/>
      <c r="L94" s="451"/>
      <c r="M94" s="420"/>
      <c r="N94" s="420"/>
      <c r="O94" s="420"/>
      <c r="P94" s="420"/>
      <c r="Q94" s="420"/>
      <c r="R94" s="420"/>
      <c r="S94" s="420"/>
      <c r="T94" s="420"/>
      <c r="U94" s="420"/>
      <c r="V94" s="420"/>
      <c r="W94" s="420"/>
      <c r="X94" s="420"/>
      <c r="Y94" s="420"/>
      <c r="Z94" s="420"/>
      <c r="AA94" s="420"/>
      <c r="AB94" s="420"/>
      <c r="AC94" s="420"/>
      <c r="AD94" s="420"/>
      <c r="AE94" s="420"/>
      <c r="AF94" s="420"/>
    </row>
    <row r="95" spans="1:32" ht="14.25" customHeight="1">
      <c r="A95" s="420"/>
      <c r="B95" s="420"/>
      <c r="C95" s="420"/>
      <c r="D95" s="420"/>
      <c r="E95" s="420"/>
      <c r="F95" s="420"/>
      <c r="G95" s="420"/>
      <c r="H95" s="420"/>
      <c r="I95" s="420"/>
      <c r="J95" s="420"/>
      <c r="K95" s="420"/>
      <c r="L95" s="451"/>
      <c r="M95" s="420"/>
      <c r="N95" s="420"/>
      <c r="O95" s="420"/>
      <c r="P95" s="420"/>
      <c r="Q95" s="420"/>
      <c r="R95" s="420"/>
      <c r="S95" s="420"/>
      <c r="T95" s="420"/>
      <c r="U95" s="420"/>
      <c r="V95" s="420"/>
      <c r="W95" s="420"/>
      <c r="X95" s="420"/>
      <c r="Y95" s="420"/>
      <c r="Z95" s="420"/>
      <c r="AA95" s="420"/>
      <c r="AB95" s="420"/>
      <c r="AC95" s="420"/>
      <c r="AD95" s="420"/>
      <c r="AE95" s="420"/>
      <c r="AF95" s="420"/>
    </row>
    <row r="96" spans="1:32" ht="14.25" customHeight="1">
      <c r="A96" s="420"/>
      <c r="B96" s="420"/>
      <c r="C96" s="420"/>
      <c r="D96" s="420"/>
      <c r="E96" s="420"/>
      <c r="F96" s="420"/>
      <c r="G96" s="420"/>
      <c r="H96" s="420"/>
      <c r="I96" s="420"/>
      <c r="J96" s="420"/>
      <c r="K96" s="420"/>
      <c r="L96" s="451"/>
      <c r="M96" s="420"/>
      <c r="N96" s="420"/>
      <c r="O96" s="420"/>
      <c r="P96" s="420"/>
      <c r="Q96" s="420"/>
      <c r="R96" s="420"/>
      <c r="S96" s="420"/>
      <c r="T96" s="420"/>
      <c r="U96" s="420"/>
      <c r="V96" s="420"/>
      <c r="W96" s="420"/>
      <c r="X96" s="420"/>
      <c r="Y96" s="420"/>
      <c r="Z96" s="420"/>
      <c r="AA96" s="420"/>
      <c r="AB96" s="420"/>
      <c r="AC96" s="420"/>
      <c r="AD96" s="420"/>
      <c r="AE96" s="420"/>
      <c r="AF96" s="420"/>
    </row>
    <row r="97" spans="1:32" ht="14.25" customHeight="1">
      <c r="A97" s="420"/>
      <c r="B97" s="420"/>
      <c r="C97" s="420"/>
      <c r="D97" s="420"/>
      <c r="E97" s="420"/>
      <c r="F97" s="420"/>
      <c r="G97" s="420"/>
      <c r="H97" s="420"/>
      <c r="I97" s="420"/>
      <c r="J97" s="420"/>
      <c r="K97" s="420"/>
      <c r="L97" s="451"/>
      <c r="M97" s="420"/>
      <c r="N97" s="420"/>
      <c r="O97" s="420"/>
      <c r="P97" s="420"/>
      <c r="Q97" s="420"/>
      <c r="R97" s="420"/>
      <c r="S97" s="420"/>
      <c r="T97" s="420"/>
      <c r="U97" s="420"/>
      <c r="V97" s="420"/>
      <c r="W97" s="420"/>
      <c r="X97" s="420"/>
      <c r="Y97" s="420"/>
      <c r="Z97" s="420"/>
      <c r="AA97" s="420"/>
      <c r="AB97" s="420"/>
      <c r="AC97" s="420"/>
      <c r="AD97" s="420"/>
      <c r="AE97" s="420"/>
      <c r="AF97" s="420"/>
    </row>
    <row r="98" spans="1:32" ht="14.25" customHeight="1">
      <c r="A98" s="420"/>
      <c r="B98" s="420"/>
      <c r="C98" s="420"/>
      <c r="D98" s="420"/>
      <c r="E98" s="420"/>
      <c r="F98" s="420"/>
      <c r="G98" s="420"/>
      <c r="H98" s="420"/>
      <c r="I98" s="420"/>
      <c r="J98" s="420"/>
      <c r="K98" s="420"/>
      <c r="L98" s="451"/>
      <c r="M98" s="420"/>
      <c r="N98" s="420"/>
      <c r="O98" s="420"/>
      <c r="P98" s="420"/>
      <c r="Q98" s="420"/>
      <c r="R98" s="420"/>
      <c r="S98" s="420"/>
      <c r="T98" s="420"/>
      <c r="U98" s="420"/>
      <c r="V98" s="420"/>
      <c r="W98" s="420"/>
      <c r="X98" s="420"/>
      <c r="Y98" s="420"/>
      <c r="Z98" s="420"/>
      <c r="AA98" s="420"/>
      <c r="AB98" s="420"/>
      <c r="AC98" s="420"/>
      <c r="AD98" s="420"/>
      <c r="AE98" s="420"/>
      <c r="AF98" s="420"/>
    </row>
    <row r="99" spans="1:32" ht="14.25" customHeight="1">
      <c r="A99" s="420"/>
      <c r="B99" s="420"/>
      <c r="C99" s="420"/>
      <c r="D99" s="420"/>
      <c r="E99" s="420"/>
      <c r="F99" s="420"/>
      <c r="G99" s="420"/>
      <c r="H99" s="420"/>
      <c r="I99" s="420"/>
      <c r="J99" s="420"/>
      <c r="K99" s="420"/>
      <c r="L99" s="451"/>
      <c r="M99" s="420"/>
      <c r="N99" s="420"/>
      <c r="O99" s="420"/>
      <c r="P99" s="420"/>
      <c r="Q99" s="420"/>
      <c r="R99" s="420"/>
      <c r="S99" s="420"/>
      <c r="T99" s="420"/>
      <c r="U99" s="420"/>
      <c r="V99" s="420"/>
      <c r="W99" s="420"/>
      <c r="X99" s="420"/>
      <c r="Y99" s="420"/>
      <c r="Z99" s="420"/>
      <c r="AA99" s="420"/>
      <c r="AB99" s="420"/>
      <c r="AC99" s="420"/>
      <c r="AD99" s="420"/>
      <c r="AE99" s="420"/>
      <c r="AF99" s="420"/>
    </row>
    <row r="100" spans="1:32" ht="14.25" customHeight="1">
      <c r="A100" s="420"/>
      <c r="B100" s="420"/>
      <c r="C100" s="420"/>
      <c r="D100" s="420"/>
      <c r="E100" s="420"/>
      <c r="F100" s="420"/>
      <c r="G100" s="420"/>
      <c r="H100" s="420"/>
      <c r="I100" s="420"/>
      <c r="J100" s="420"/>
      <c r="K100" s="420"/>
      <c r="L100" s="451"/>
      <c r="M100" s="420"/>
      <c r="N100" s="420"/>
      <c r="O100" s="420"/>
      <c r="P100" s="420"/>
      <c r="Q100" s="420"/>
      <c r="R100" s="420"/>
      <c r="S100" s="420"/>
      <c r="T100" s="420"/>
      <c r="U100" s="420"/>
      <c r="V100" s="420"/>
      <c r="W100" s="420"/>
      <c r="X100" s="420"/>
      <c r="Y100" s="420"/>
      <c r="Z100" s="420"/>
      <c r="AA100" s="420"/>
      <c r="AB100" s="420"/>
      <c r="AC100" s="420"/>
      <c r="AD100" s="420"/>
      <c r="AE100" s="420"/>
      <c r="AF100" s="420"/>
    </row>
    <row r="101" spans="1:32" ht="14.25" customHeight="1">
      <c r="A101" s="420"/>
      <c r="B101" s="420"/>
      <c r="C101" s="420"/>
      <c r="D101" s="420"/>
      <c r="E101" s="420"/>
      <c r="F101" s="420"/>
      <c r="G101" s="420"/>
      <c r="H101" s="420"/>
      <c r="I101" s="420"/>
      <c r="J101" s="420"/>
      <c r="K101" s="420"/>
      <c r="L101" s="451"/>
      <c r="M101" s="420"/>
      <c r="N101" s="420"/>
      <c r="O101" s="420"/>
      <c r="P101" s="420"/>
      <c r="Q101" s="420"/>
      <c r="R101" s="420"/>
      <c r="S101" s="420"/>
      <c r="T101" s="420"/>
      <c r="U101" s="420"/>
      <c r="V101" s="420"/>
      <c r="W101" s="420"/>
      <c r="X101" s="420"/>
      <c r="Y101" s="420"/>
      <c r="Z101" s="420"/>
      <c r="AA101" s="420"/>
      <c r="AB101" s="420"/>
      <c r="AC101" s="420"/>
      <c r="AD101" s="420"/>
      <c r="AE101" s="420"/>
      <c r="AF101" s="420"/>
    </row>
    <row r="102" spans="1:32" ht="14.25" customHeight="1">
      <c r="A102" s="420"/>
      <c r="B102" s="420"/>
      <c r="C102" s="420"/>
      <c r="D102" s="420"/>
      <c r="E102" s="420"/>
      <c r="F102" s="420"/>
      <c r="G102" s="420"/>
      <c r="H102" s="420"/>
      <c r="I102" s="420"/>
      <c r="J102" s="420"/>
      <c r="K102" s="420"/>
      <c r="L102" s="451"/>
      <c r="M102" s="420"/>
      <c r="N102" s="420"/>
      <c r="O102" s="420"/>
      <c r="P102" s="420"/>
      <c r="Q102" s="420"/>
      <c r="R102" s="420"/>
      <c r="S102" s="420"/>
      <c r="T102" s="420"/>
      <c r="U102" s="420"/>
      <c r="V102" s="420"/>
      <c r="W102" s="420"/>
      <c r="X102" s="420"/>
      <c r="Y102" s="420"/>
      <c r="Z102" s="420"/>
      <c r="AA102" s="420"/>
      <c r="AB102" s="420"/>
      <c r="AC102" s="420"/>
      <c r="AD102" s="420"/>
      <c r="AE102" s="420"/>
      <c r="AF102" s="420"/>
    </row>
    <row r="103" spans="1:32" ht="14.25" customHeight="1">
      <c r="A103" s="420"/>
      <c r="B103" s="420"/>
      <c r="C103" s="420"/>
      <c r="D103" s="420"/>
      <c r="E103" s="420"/>
      <c r="F103" s="420"/>
      <c r="G103" s="420"/>
      <c r="H103" s="420"/>
      <c r="I103" s="420"/>
      <c r="J103" s="420"/>
      <c r="K103" s="420"/>
      <c r="L103" s="451"/>
      <c r="M103" s="420"/>
      <c r="N103" s="420"/>
      <c r="O103" s="420"/>
      <c r="P103" s="420"/>
      <c r="Q103" s="420"/>
      <c r="R103" s="420"/>
      <c r="S103" s="420"/>
      <c r="T103" s="420"/>
      <c r="U103" s="420"/>
      <c r="V103" s="420"/>
      <c r="W103" s="420"/>
      <c r="X103" s="420"/>
      <c r="Y103" s="420"/>
      <c r="Z103" s="420"/>
      <c r="AA103" s="420"/>
      <c r="AB103" s="420"/>
      <c r="AC103" s="420"/>
      <c r="AD103" s="420"/>
      <c r="AE103" s="420"/>
      <c r="AF103" s="420"/>
    </row>
    <row r="104" spans="1:32" ht="14.25" customHeight="1">
      <c r="A104" s="420"/>
      <c r="B104" s="420"/>
      <c r="C104" s="420"/>
      <c r="D104" s="420"/>
      <c r="E104" s="420"/>
      <c r="F104" s="420"/>
      <c r="G104" s="420"/>
      <c r="H104" s="420"/>
      <c r="I104" s="420"/>
      <c r="J104" s="420"/>
      <c r="K104" s="420"/>
      <c r="L104" s="451"/>
      <c r="M104" s="420"/>
      <c r="N104" s="420"/>
      <c r="O104" s="420"/>
      <c r="P104" s="420"/>
      <c r="Q104" s="420"/>
      <c r="R104" s="420"/>
      <c r="S104" s="420"/>
      <c r="T104" s="420"/>
      <c r="U104" s="420"/>
      <c r="V104" s="420"/>
      <c r="W104" s="420"/>
      <c r="X104" s="420"/>
      <c r="Y104" s="420"/>
      <c r="Z104" s="420"/>
      <c r="AA104" s="420"/>
      <c r="AB104" s="420"/>
      <c r="AC104" s="420"/>
      <c r="AD104" s="420"/>
      <c r="AE104" s="420"/>
      <c r="AF104" s="420"/>
    </row>
    <row r="105" spans="1:32" ht="14.25" customHeight="1">
      <c r="A105" s="420"/>
      <c r="B105" s="420"/>
      <c r="C105" s="420"/>
      <c r="D105" s="420"/>
      <c r="E105" s="420"/>
      <c r="F105" s="420"/>
      <c r="G105" s="420"/>
      <c r="H105" s="420"/>
      <c r="I105" s="420"/>
      <c r="J105" s="420"/>
      <c r="K105" s="420"/>
      <c r="L105" s="451"/>
      <c r="M105" s="420"/>
      <c r="N105" s="420"/>
      <c r="O105" s="420"/>
      <c r="P105" s="420"/>
      <c r="Q105" s="420"/>
      <c r="R105" s="420"/>
      <c r="S105" s="420"/>
      <c r="T105" s="420"/>
      <c r="U105" s="420"/>
      <c r="V105" s="420"/>
      <c r="W105" s="420"/>
      <c r="X105" s="420"/>
      <c r="Y105" s="420"/>
      <c r="Z105" s="420"/>
      <c r="AA105" s="420"/>
      <c r="AB105" s="420"/>
      <c r="AC105" s="420"/>
      <c r="AD105" s="420"/>
      <c r="AE105" s="420"/>
      <c r="AF105" s="420"/>
    </row>
    <row r="106" spans="1:32" ht="14.25" customHeight="1">
      <c r="A106" s="420"/>
      <c r="B106" s="420"/>
      <c r="C106" s="420"/>
      <c r="D106" s="420"/>
      <c r="E106" s="420"/>
      <c r="F106" s="420"/>
      <c r="G106" s="420"/>
      <c r="H106" s="420"/>
      <c r="I106" s="420"/>
      <c r="J106" s="420"/>
      <c r="K106" s="420"/>
      <c r="L106" s="451"/>
      <c r="M106" s="420"/>
      <c r="N106" s="420"/>
      <c r="O106" s="420"/>
      <c r="P106" s="420"/>
      <c r="Q106" s="420"/>
      <c r="R106" s="420"/>
      <c r="S106" s="420"/>
      <c r="T106" s="420"/>
      <c r="U106" s="420"/>
      <c r="V106" s="420"/>
      <c r="W106" s="420"/>
      <c r="X106" s="420"/>
      <c r="Y106" s="420"/>
      <c r="Z106" s="420"/>
      <c r="AA106" s="420"/>
      <c r="AB106" s="420"/>
      <c r="AC106" s="420"/>
      <c r="AD106" s="420"/>
      <c r="AE106" s="420"/>
      <c r="AF106" s="420"/>
    </row>
    <row r="107" spans="1:32" ht="14.25" customHeight="1">
      <c r="A107" s="420"/>
      <c r="B107" s="420"/>
      <c r="C107" s="420"/>
      <c r="D107" s="420"/>
      <c r="E107" s="420"/>
      <c r="F107" s="420"/>
      <c r="G107" s="420"/>
      <c r="H107" s="420"/>
      <c r="I107" s="420"/>
      <c r="J107" s="420"/>
      <c r="K107" s="420"/>
      <c r="L107" s="451"/>
      <c r="M107" s="420"/>
      <c r="N107" s="420"/>
      <c r="O107" s="420"/>
      <c r="P107" s="420"/>
      <c r="Q107" s="420"/>
      <c r="R107" s="420"/>
      <c r="S107" s="420"/>
      <c r="T107" s="420"/>
      <c r="U107" s="420"/>
      <c r="V107" s="420"/>
      <c r="W107" s="420"/>
      <c r="X107" s="420"/>
      <c r="Y107" s="420"/>
      <c r="Z107" s="420"/>
      <c r="AA107" s="420"/>
      <c r="AB107" s="420"/>
      <c r="AC107" s="420"/>
      <c r="AD107" s="420"/>
      <c r="AE107" s="420"/>
      <c r="AF107" s="420"/>
    </row>
    <row r="108" spans="1:32" ht="14.25" customHeight="1">
      <c r="A108" s="420"/>
      <c r="B108" s="420"/>
      <c r="C108" s="420"/>
      <c r="D108" s="420"/>
      <c r="E108" s="420"/>
      <c r="F108" s="420"/>
      <c r="G108" s="420"/>
      <c r="H108" s="420"/>
      <c r="I108" s="420"/>
      <c r="J108" s="420"/>
      <c r="K108" s="420"/>
      <c r="L108" s="451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0"/>
      <c r="Y108" s="420"/>
      <c r="Z108" s="420"/>
      <c r="AA108" s="420"/>
      <c r="AB108" s="420"/>
      <c r="AC108" s="420"/>
      <c r="AD108" s="420"/>
      <c r="AE108" s="420"/>
      <c r="AF108" s="420"/>
    </row>
    <row r="109" spans="1:32" ht="14.25" customHeight="1">
      <c r="A109" s="420"/>
      <c r="B109" s="420"/>
      <c r="C109" s="420"/>
      <c r="D109" s="420"/>
      <c r="E109" s="420"/>
      <c r="F109" s="420"/>
      <c r="G109" s="420"/>
      <c r="H109" s="420"/>
      <c r="I109" s="420"/>
      <c r="J109" s="420"/>
      <c r="K109" s="420"/>
      <c r="L109" s="451"/>
      <c r="M109" s="420"/>
      <c r="N109" s="420"/>
      <c r="O109" s="420"/>
      <c r="P109" s="420"/>
      <c r="Q109" s="420"/>
      <c r="R109" s="420"/>
      <c r="S109" s="420"/>
      <c r="T109" s="420"/>
      <c r="U109" s="420"/>
      <c r="V109" s="420"/>
      <c r="W109" s="420"/>
      <c r="X109" s="420"/>
      <c r="Y109" s="420"/>
      <c r="Z109" s="420"/>
      <c r="AA109" s="420"/>
      <c r="AB109" s="420"/>
      <c r="AC109" s="420"/>
      <c r="AD109" s="420"/>
      <c r="AE109" s="420"/>
      <c r="AF109" s="420"/>
    </row>
    <row r="110" spans="1:32" ht="14.25" customHeight="1">
      <c r="A110" s="420"/>
      <c r="B110" s="420"/>
      <c r="C110" s="420"/>
      <c r="D110" s="420"/>
      <c r="E110" s="420"/>
      <c r="F110" s="420"/>
      <c r="G110" s="420"/>
      <c r="H110" s="420"/>
      <c r="I110" s="420"/>
      <c r="J110" s="420"/>
      <c r="K110" s="420"/>
      <c r="L110" s="451"/>
      <c r="M110" s="420"/>
      <c r="N110" s="420"/>
      <c r="O110" s="420"/>
      <c r="P110" s="420"/>
      <c r="Q110" s="420"/>
      <c r="R110" s="420"/>
      <c r="S110" s="420"/>
      <c r="T110" s="420"/>
      <c r="U110" s="420"/>
      <c r="V110" s="420"/>
      <c r="W110" s="420"/>
      <c r="X110" s="420"/>
      <c r="Y110" s="420"/>
      <c r="Z110" s="420"/>
      <c r="AA110" s="420"/>
      <c r="AB110" s="420"/>
      <c r="AC110" s="420"/>
      <c r="AD110" s="420"/>
      <c r="AE110" s="420"/>
      <c r="AF110" s="420"/>
    </row>
    <row r="111" spans="1:32" ht="14.25" customHeight="1">
      <c r="A111" s="420"/>
      <c r="B111" s="420"/>
      <c r="C111" s="420"/>
      <c r="D111" s="420"/>
      <c r="E111" s="420"/>
      <c r="F111" s="420"/>
      <c r="G111" s="420"/>
      <c r="H111" s="420"/>
      <c r="I111" s="420"/>
      <c r="J111" s="420"/>
      <c r="K111" s="420"/>
      <c r="L111" s="451"/>
      <c r="M111" s="420"/>
      <c r="N111" s="420"/>
      <c r="O111" s="420"/>
      <c r="P111" s="420"/>
      <c r="Q111" s="420"/>
      <c r="R111" s="420"/>
      <c r="S111" s="420"/>
      <c r="T111" s="420"/>
      <c r="U111" s="420"/>
      <c r="V111" s="420"/>
      <c r="W111" s="420"/>
      <c r="X111" s="420"/>
      <c r="Y111" s="420"/>
      <c r="Z111" s="420"/>
      <c r="AA111" s="420"/>
      <c r="AB111" s="420"/>
      <c r="AC111" s="420"/>
      <c r="AD111" s="420"/>
      <c r="AE111" s="420"/>
      <c r="AF111" s="420"/>
    </row>
    <row r="112" spans="1:32" ht="14.25" customHeight="1">
      <c r="A112" s="420"/>
      <c r="B112" s="420"/>
      <c r="C112" s="420"/>
      <c r="D112" s="420"/>
      <c r="E112" s="420"/>
      <c r="F112" s="420"/>
      <c r="G112" s="420"/>
      <c r="H112" s="420"/>
      <c r="I112" s="420"/>
      <c r="J112" s="420"/>
      <c r="K112" s="420"/>
      <c r="L112" s="451"/>
      <c r="M112" s="420"/>
      <c r="N112" s="420"/>
      <c r="O112" s="420"/>
      <c r="P112" s="420"/>
      <c r="Q112" s="420"/>
      <c r="R112" s="420"/>
      <c r="S112" s="420"/>
      <c r="T112" s="420"/>
      <c r="U112" s="420"/>
      <c r="V112" s="420"/>
      <c r="W112" s="420"/>
      <c r="X112" s="420"/>
      <c r="Y112" s="420"/>
      <c r="Z112" s="420"/>
      <c r="AA112" s="420"/>
      <c r="AB112" s="420"/>
      <c r="AC112" s="420"/>
      <c r="AD112" s="420"/>
      <c r="AE112" s="420"/>
      <c r="AF112" s="420"/>
    </row>
    <row r="113" spans="1:32" ht="14.25" customHeight="1">
      <c r="A113" s="420"/>
      <c r="B113" s="420"/>
      <c r="C113" s="420"/>
      <c r="D113" s="420"/>
      <c r="E113" s="420"/>
      <c r="F113" s="420"/>
      <c r="G113" s="420"/>
      <c r="H113" s="420"/>
      <c r="I113" s="420"/>
      <c r="J113" s="420"/>
      <c r="K113" s="420"/>
      <c r="L113" s="451"/>
      <c r="M113" s="420"/>
      <c r="N113" s="420"/>
      <c r="O113" s="420"/>
      <c r="P113" s="420"/>
      <c r="Q113" s="420"/>
      <c r="R113" s="420"/>
      <c r="S113" s="420"/>
      <c r="T113" s="420"/>
      <c r="U113" s="420"/>
      <c r="V113" s="420"/>
      <c r="W113" s="420"/>
      <c r="X113" s="420"/>
      <c r="Y113" s="420"/>
      <c r="Z113" s="420"/>
      <c r="AA113" s="420"/>
      <c r="AB113" s="420"/>
      <c r="AC113" s="420"/>
      <c r="AD113" s="420"/>
      <c r="AE113" s="420"/>
      <c r="AF113" s="420"/>
    </row>
    <row r="114" spans="1:32" ht="14.25" customHeight="1">
      <c r="A114" s="420"/>
      <c r="B114" s="420"/>
      <c r="C114" s="420"/>
      <c r="D114" s="420"/>
      <c r="E114" s="420"/>
      <c r="F114" s="420"/>
      <c r="G114" s="420"/>
      <c r="H114" s="420"/>
      <c r="I114" s="420"/>
      <c r="J114" s="420"/>
      <c r="K114" s="420"/>
      <c r="L114" s="451"/>
      <c r="M114" s="420"/>
      <c r="N114" s="420"/>
      <c r="O114" s="420"/>
      <c r="P114" s="420"/>
      <c r="Q114" s="420"/>
      <c r="R114" s="420"/>
      <c r="S114" s="420"/>
      <c r="T114" s="420"/>
      <c r="U114" s="420"/>
      <c r="V114" s="420"/>
      <c r="W114" s="420"/>
      <c r="X114" s="420"/>
      <c r="Y114" s="420"/>
      <c r="Z114" s="420"/>
      <c r="AA114" s="420"/>
      <c r="AB114" s="420"/>
      <c r="AC114" s="420"/>
      <c r="AD114" s="420"/>
      <c r="AE114" s="420"/>
      <c r="AF114" s="420"/>
    </row>
    <row r="115" spans="1:32" ht="14.25" customHeight="1">
      <c r="A115" s="420"/>
      <c r="B115" s="420"/>
      <c r="C115" s="420"/>
      <c r="D115" s="420"/>
      <c r="E115" s="420"/>
      <c r="F115" s="420"/>
      <c r="G115" s="420"/>
      <c r="H115" s="420"/>
      <c r="I115" s="420"/>
      <c r="J115" s="420"/>
      <c r="K115" s="420"/>
      <c r="L115" s="451"/>
      <c r="M115" s="420"/>
      <c r="N115" s="420"/>
      <c r="O115" s="420"/>
      <c r="P115" s="420"/>
      <c r="Q115" s="420"/>
      <c r="R115" s="420"/>
      <c r="S115" s="420"/>
      <c r="T115" s="420"/>
      <c r="U115" s="420"/>
      <c r="V115" s="420"/>
      <c r="W115" s="420"/>
      <c r="X115" s="420"/>
      <c r="Y115" s="420"/>
      <c r="Z115" s="420"/>
      <c r="AA115" s="420"/>
      <c r="AB115" s="420"/>
      <c r="AC115" s="420"/>
      <c r="AD115" s="420"/>
      <c r="AE115" s="420"/>
      <c r="AF115" s="420"/>
    </row>
    <row r="116" spans="1:32" ht="14.25" customHeight="1">
      <c r="A116" s="420"/>
      <c r="B116" s="420"/>
      <c r="C116" s="420"/>
      <c r="D116" s="420"/>
      <c r="E116" s="420"/>
      <c r="F116" s="420"/>
      <c r="G116" s="420"/>
      <c r="H116" s="420"/>
      <c r="I116" s="420"/>
      <c r="J116" s="420"/>
      <c r="K116" s="420"/>
      <c r="L116" s="451"/>
      <c r="M116" s="420"/>
      <c r="N116" s="420"/>
      <c r="O116" s="420"/>
      <c r="P116" s="420"/>
      <c r="Q116" s="420"/>
      <c r="R116" s="420"/>
      <c r="S116" s="420"/>
      <c r="T116" s="420"/>
      <c r="U116" s="420"/>
      <c r="V116" s="420"/>
      <c r="W116" s="420"/>
      <c r="X116" s="420"/>
      <c r="Y116" s="420"/>
      <c r="Z116" s="420"/>
      <c r="AA116" s="420"/>
      <c r="AB116" s="420"/>
      <c r="AC116" s="420"/>
      <c r="AD116" s="420"/>
      <c r="AE116" s="420"/>
      <c r="AF116" s="420"/>
    </row>
    <row r="117" spans="1:32" ht="14.25" customHeight="1">
      <c r="A117" s="420"/>
      <c r="B117" s="420"/>
      <c r="C117" s="420"/>
      <c r="D117" s="420"/>
      <c r="E117" s="420"/>
      <c r="F117" s="420"/>
      <c r="G117" s="420"/>
      <c r="H117" s="420"/>
      <c r="I117" s="420"/>
      <c r="J117" s="420"/>
      <c r="K117" s="420"/>
      <c r="L117" s="451"/>
      <c r="M117" s="420"/>
      <c r="N117" s="420"/>
      <c r="O117" s="420"/>
      <c r="P117" s="420"/>
      <c r="Q117" s="420"/>
      <c r="R117" s="420"/>
      <c r="S117" s="420"/>
      <c r="T117" s="420"/>
      <c r="U117" s="420"/>
      <c r="V117" s="420"/>
      <c r="W117" s="420"/>
      <c r="X117" s="420"/>
      <c r="Y117" s="420"/>
      <c r="Z117" s="420"/>
      <c r="AA117" s="420"/>
      <c r="AB117" s="420"/>
      <c r="AC117" s="420"/>
      <c r="AD117" s="420"/>
      <c r="AE117" s="420"/>
      <c r="AF117" s="420"/>
    </row>
    <row r="118" spans="1:32" ht="14.25" customHeight="1">
      <c r="A118" s="420"/>
      <c r="B118" s="420"/>
      <c r="C118" s="420"/>
      <c r="D118" s="420"/>
      <c r="E118" s="420"/>
      <c r="F118" s="420"/>
      <c r="G118" s="420"/>
      <c r="H118" s="420"/>
      <c r="I118" s="420"/>
      <c r="J118" s="420"/>
      <c r="K118" s="420"/>
      <c r="L118" s="451"/>
      <c r="M118" s="420"/>
      <c r="N118" s="420"/>
      <c r="O118" s="420"/>
      <c r="P118" s="420"/>
      <c r="Q118" s="420"/>
      <c r="R118" s="420"/>
      <c r="S118" s="420"/>
      <c r="T118" s="420"/>
      <c r="U118" s="420"/>
      <c r="V118" s="420"/>
      <c r="W118" s="420"/>
      <c r="X118" s="420"/>
      <c r="Y118" s="420"/>
      <c r="Z118" s="420"/>
      <c r="AA118" s="420"/>
      <c r="AB118" s="420"/>
      <c r="AC118" s="420"/>
      <c r="AD118" s="420"/>
      <c r="AE118" s="420"/>
      <c r="AF118" s="420"/>
    </row>
    <row r="119" spans="1:32" ht="14.25" customHeight="1">
      <c r="A119" s="420"/>
      <c r="B119" s="420"/>
      <c r="C119" s="420"/>
      <c r="D119" s="420"/>
      <c r="E119" s="420"/>
      <c r="F119" s="420"/>
      <c r="G119" s="420"/>
      <c r="H119" s="420"/>
      <c r="I119" s="420"/>
      <c r="J119" s="420"/>
      <c r="K119" s="420"/>
      <c r="L119" s="451"/>
      <c r="M119" s="420"/>
      <c r="N119" s="420"/>
      <c r="O119" s="420"/>
      <c r="P119" s="420"/>
      <c r="Q119" s="420"/>
      <c r="R119" s="420"/>
      <c r="S119" s="420"/>
      <c r="T119" s="420"/>
      <c r="U119" s="420"/>
      <c r="V119" s="420"/>
      <c r="W119" s="420"/>
      <c r="X119" s="420"/>
      <c r="Y119" s="420"/>
      <c r="Z119" s="420"/>
      <c r="AA119" s="420"/>
      <c r="AB119" s="420"/>
      <c r="AC119" s="420"/>
      <c r="AD119" s="420"/>
      <c r="AE119" s="420"/>
      <c r="AF119" s="420"/>
    </row>
    <row r="120" spans="1:32" ht="14.25" customHeight="1">
      <c r="A120" s="420"/>
      <c r="B120" s="420"/>
      <c r="C120" s="420"/>
      <c r="D120" s="420"/>
      <c r="E120" s="420"/>
      <c r="F120" s="420"/>
      <c r="G120" s="420"/>
      <c r="H120" s="420"/>
      <c r="I120" s="420"/>
      <c r="J120" s="420"/>
      <c r="K120" s="420"/>
      <c r="L120" s="451"/>
      <c r="M120" s="420"/>
      <c r="N120" s="420"/>
      <c r="O120" s="420"/>
      <c r="P120" s="420"/>
      <c r="Q120" s="420"/>
      <c r="R120" s="420"/>
      <c r="S120" s="420"/>
      <c r="T120" s="420"/>
      <c r="U120" s="420"/>
      <c r="V120" s="420"/>
      <c r="W120" s="420"/>
      <c r="X120" s="420"/>
      <c r="Y120" s="420"/>
      <c r="Z120" s="420"/>
      <c r="AA120" s="420"/>
      <c r="AB120" s="420"/>
      <c r="AC120" s="420"/>
      <c r="AD120" s="420"/>
      <c r="AE120" s="420"/>
      <c r="AF120" s="420"/>
    </row>
    <row r="121" spans="1:32" ht="14.25" customHeight="1">
      <c r="A121" s="420"/>
      <c r="B121" s="420"/>
      <c r="C121" s="420"/>
      <c r="D121" s="420"/>
      <c r="E121" s="420"/>
      <c r="F121" s="420"/>
      <c r="G121" s="420"/>
      <c r="H121" s="420"/>
      <c r="I121" s="420"/>
      <c r="J121" s="420"/>
      <c r="K121" s="420"/>
      <c r="L121" s="451"/>
      <c r="M121" s="420"/>
      <c r="N121" s="420"/>
      <c r="O121" s="420"/>
      <c r="P121" s="420"/>
      <c r="Q121" s="420"/>
      <c r="R121" s="420"/>
      <c r="S121" s="420"/>
      <c r="T121" s="420"/>
      <c r="U121" s="420"/>
      <c r="V121" s="420"/>
      <c r="W121" s="420"/>
      <c r="X121" s="420"/>
      <c r="Y121" s="420"/>
      <c r="Z121" s="420"/>
      <c r="AA121" s="420"/>
      <c r="AB121" s="420"/>
      <c r="AC121" s="420"/>
      <c r="AD121" s="420"/>
      <c r="AE121" s="420"/>
      <c r="AF121" s="420"/>
    </row>
    <row r="122" spans="1:32" ht="14.25" customHeight="1">
      <c r="A122" s="420"/>
      <c r="B122" s="420"/>
      <c r="C122" s="420"/>
      <c r="D122" s="420"/>
      <c r="E122" s="420"/>
      <c r="F122" s="420"/>
      <c r="G122" s="420"/>
      <c r="H122" s="420"/>
      <c r="I122" s="420"/>
      <c r="J122" s="420"/>
      <c r="K122" s="420"/>
      <c r="L122" s="451"/>
      <c r="M122" s="420"/>
      <c r="N122" s="420"/>
      <c r="O122" s="420"/>
      <c r="P122" s="420"/>
      <c r="Q122" s="420"/>
      <c r="R122" s="420"/>
      <c r="S122" s="420"/>
      <c r="T122" s="420"/>
      <c r="U122" s="420"/>
      <c r="V122" s="420"/>
      <c r="W122" s="420"/>
      <c r="X122" s="420"/>
      <c r="Y122" s="420"/>
      <c r="Z122" s="420"/>
      <c r="AA122" s="420"/>
      <c r="AB122" s="420"/>
      <c r="AC122" s="420"/>
      <c r="AD122" s="420"/>
      <c r="AE122" s="420"/>
      <c r="AF122" s="420"/>
    </row>
    <row r="123" spans="1:32" ht="14.25" customHeight="1">
      <c r="A123" s="420"/>
      <c r="B123" s="420"/>
      <c r="C123" s="420"/>
      <c r="D123" s="420"/>
      <c r="E123" s="420"/>
      <c r="F123" s="420"/>
      <c r="G123" s="420"/>
      <c r="H123" s="420"/>
      <c r="I123" s="420"/>
      <c r="J123" s="420"/>
      <c r="K123" s="420"/>
      <c r="L123" s="451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  <c r="AB123" s="420"/>
      <c r="AC123" s="420"/>
      <c r="AD123" s="420"/>
      <c r="AE123" s="420"/>
      <c r="AF123" s="420"/>
    </row>
    <row r="124" spans="1:32" ht="14.25" customHeight="1">
      <c r="A124" s="420"/>
      <c r="B124" s="420"/>
      <c r="C124" s="420"/>
      <c r="D124" s="420"/>
      <c r="E124" s="420"/>
      <c r="F124" s="420"/>
      <c r="G124" s="420"/>
      <c r="H124" s="420"/>
      <c r="I124" s="420"/>
      <c r="J124" s="420"/>
      <c r="K124" s="420"/>
      <c r="L124" s="451"/>
      <c r="M124" s="420"/>
      <c r="N124" s="420"/>
      <c r="O124" s="420"/>
      <c r="P124" s="420"/>
      <c r="Q124" s="420"/>
      <c r="R124" s="420"/>
      <c r="S124" s="420"/>
      <c r="T124" s="420"/>
      <c r="U124" s="420"/>
      <c r="V124" s="420"/>
      <c r="W124" s="420"/>
      <c r="X124" s="420"/>
      <c r="Y124" s="420"/>
      <c r="Z124" s="420"/>
      <c r="AA124" s="420"/>
      <c r="AB124" s="420"/>
      <c r="AC124" s="420"/>
      <c r="AD124" s="420"/>
      <c r="AE124" s="420"/>
      <c r="AF124" s="420"/>
    </row>
    <row r="125" spans="1:32" ht="14.25" customHeight="1">
      <c r="A125" s="420"/>
      <c r="B125" s="420"/>
      <c r="C125" s="420"/>
      <c r="D125" s="420"/>
      <c r="E125" s="420"/>
      <c r="F125" s="420"/>
      <c r="G125" s="420"/>
      <c r="H125" s="420"/>
      <c r="I125" s="420"/>
      <c r="J125" s="420"/>
      <c r="K125" s="420"/>
      <c r="L125" s="451"/>
      <c r="M125" s="420"/>
      <c r="N125" s="420"/>
      <c r="O125" s="420"/>
      <c r="P125" s="420"/>
      <c r="Q125" s="420"/>
      <c r="R125" s="420"/>
      <c r="S125" s="420"/>
      <c r="T125" s="420"/>
      <c r="U125" s="420"/>
      <c r="V125" s="420"/>
      <c r="W125" s="420"/>
      <c r="X125" s="420"/>
      <c r="Y125" s="420"/>
      <c r="Z125" s="420"/>
      <c r="AA125" s="420"/>
      <c r="AB125" s="420"/>
      <c r="AC125" s="420"/>
      <c r="AD125" s="420"/>
      <c r="AE125" s="420"/>
      <c r="AF125" s="420"/>
    </row>
    <row r="126" spans="1:32" ht="14.25" customHeight="1">
      <c r="A126" s="420"/>
      <c r="B126" s="420"/>
      <c r="C126" s="420"/>
      <c r="D126" s="420"/>
      <c r="E126" s="420"/>
      <c r="F126" s="420"/>
      <c r="G126" s="420"/>
      <c r="H126" s="420"/>
      <c r="I126" s="420"/>
      <c r="J126" s="420"/>
      <c r="K126" s="420"/>
      <c r="L126" s="451"/>
      <c r="M126" s="420"/>
      <c r="N126" s="420"/>
      <c r="O126" s="420"/>
      <c r="P126" s="420"/>
      <c r="Q126" s="420"/>
      <c r="R126" s="420"/>
      <c r="S126" s="420"/>
      <c r="T126" s="420"/>
      <c r="U126" s="420"/>
      <c r="V126" s="420"/>
      <c r="W126" s="420"/>
      <c r="X126" s="420"/>
      <c r="Y126" s="420"/>
      <c r="Z126" s="420"/>
      <c r="AA126" s="420"/>
      <c r="AB126" s="420"/>
      <c r="AC126" s="420"/>
      <c r="AD126" s="420"/>
      <c r="AE126" s="420"/>
      <c r="AF126" s="420"/>
    </row>
    <row r="127" spans="1:32" ht="14.25" customHeight="1">
      <c r="A127" s="420"/>
      <c r="B127" s="420"/>
      <c r="C127" s="420"/>
      <c r="D127" s="420"/>
      <c r="E127" s="420"/>
      <c r="F127" s="420"/>
      <c r="G127" s="420"/>
      <c r="H127" s="420"/>
      <c r="I127" s="420"/>
      <c r="J127" s="420"/>
      <c r="K127" s="420"/>
      <c r="L127" s="451"/>
      <c r="M127" s="420"/>
      <c r="N127" s="420"/>
      <c r="O127" s="420"/>
      <c r="P127" s="420"/>
      <c r="Q127" s="420"/>
      <c r="R127" s="420"/>
      <c r="S127" s="420"/>
      <c r="T127" s="420"/>
      <c r="U127" s="420"/>
      <c r="V127" s="420"/>
      <c r="W127" s="420"/>
      <c r="X127" s="420"/>
      <c r="Y127" s="420"/>
      <c r="Z127" s="420"/>
      <c r="AA127" s="420"/>
      <c r="AB127" s="420"/>
      <c r="AC127" s="420"/>
      <c r="AD127" s="420"/>
      <c r="AE127" s="420"/>
      <c r="AF127" s="420"/>
    </row>
    <row r="128" spans="1:32" ht="14.25" customHeight="1">
      <c r="A128" s="420"/>
      <c r="B128" s="420"/>
      <c r="C128" s="420"/>
      <c r="D128" s="420"/>
      <c r="E128" s="420"/>
      <c r="F128" s="420"/>
      <c r="G128" s="420"/>
      <c r="H128" s="420"/>
      <c r="I128" s="420"/>
      <c r="J128" s="420"/>
      <c r="K128" s="420"/>
      <c r="L128" s="451"/>
      <c r="M128" s="420"/>
      <c r="N128" s="420"/>
      <c r="O128" s="420"/>
      <c r="P128" s="420"/>
      <c r="Q128" s="420"/>
      <c r="R128" s="420"/>
      <c r="S128" s="420"/>
      <c r="T128" s="420"/>
      <c r="U128" s="420"/>
      <c r="V128" s="420"/>
      <c r="W128" s="420"/>
      <c r="X128" s="420"/>
      <c r="Y128" s="420"/>
      <c r="Z128" s="420"/>
      <c r="AA128" s="420"/>
      <c r="AB128" s="420"/>
      <c r="AC128" s="420"/>
      <c r="AD128" s="420"/>
      <c r="AE128" s="420"/>
      <c r="AF128" s="420"/>
    </row>
    <row r="129" spans="1:32" ht="14.25" customHeight="1">
      <c r="A129" s="420"/>
      <c r="B129" s="420"/>
      <c r="C129" s="420"/>
      <c r="D129" s="420"/>
      <c r="E129" s="420"/>
      <c r="F129" s="420"/>
      <c r="G129" s="420"/>
      <c r="H129" s="420"/>
      <c r="I129" s="420"/>
      <c r="J129" s="420"/>
      <c r="K129" s="420"/>
      <c r="L129" s="451"/>
      <c r="M129" s="420"/>
      <c r="N129" s="420"/>
      <c r="O129" s="420"/>
      <c r="P129" s="420"/>
      <c r="Q129" s="420"/>
      <c r="R129" s="420"/>
      <c r="S129" s="420"/>
      <c r="T129" s="420"/>
      <c r="U129" s="420"/>
      <c r="V129" s="420"/>
      <c r="W129" s="420"/>
      <c r="X129" s="420"/>
      <c r="Y129" s="420"/>
      <c r="Z129" s="420"/>
      <c r="AA129" s="420"/>
      <c r="AB129" s="420"/>
      <c r="AC129" s="420"/>
      <c r="AD129" s="420"/>
      <c r="AE129" s="420"/>
      <c r="AF129" s="420"/>
    </row>
    <row r="130" spans="1:32" ht="14.25" customHeight="1">
      <c r="A130" s="420"/>
      <c r="B130" s="420"/>
      <c r="C130" s="420"/>
      <c r="D130" s="420"/>
      <c r="E130" s="420"/>
      <c r="F130" s="420"/>
      <c r="G130" s="420"/>
      <c r="H130" s="420"/>
      <c r="I130" s="420"/>
      <c r="J130" s="420"/>
      <c r="K130" s="420"/>
      <c r="L130" s="451"/>
      <c r="M130" s="420"/>
      <c r="N130" s="420"/>
      <c r="O130" s="420"/>
      <c r="P130" s="420"/>
      <c r="Q130" s="420"/>
      <c r="R130" s="420"/>
      <c r="S130" s="420"/>
      <c r="T130" s="420"/>
      <c r="U130" s="420"/>
      <c r="V130" s="420"/>
      <c r="W130" s="420"/>
      <c r="X130" s="420"/>
      <c r="Y130" s="420"/>
      <c r="Z130" s="420"/>
      <c r="AA130" s="420"/>
      <c r="AB130" s="420"/>
      <c r="AC130" s="420"/>
      <c r="AD130" s="420"/>
      <c r="AE130" s="420"/>
      <c r="AF130" s="420"/>
    </row>
    <row r="131" spans="1:32" ht="14.25" customHeight="1">
      <c r="A131" s="420"/>
      <c r="B131" s="420"/>
      <c r="C131" s="420"/>
      <c r="D131" s="420"/>
      <c r="E131" s="420"/>
      <c r="F131" s="420"/>
      <c r="G131" s="420"/>
      <c r="H131" s="420"/>
      <c r="I131" s="420"/>
      <c r="J131" s="420"/>
      <c r="K131" s="420"/>
      <c r="L131" s="451"/>
      <c r="M131" s="420"/>
      <c r="N131" s="420"/>
      <c r="O131" s="420"/>
      <c r="P131" s="420"/>
      <c r="Q131" s="420"/>
      <c r="R131" s="420"/>
      <c r="S131" s="420"/>
      <c r="T131" s="420"/>
      <c r="U131" s="420"/>
      <c r="V131" s="420"/>
      <c r="W131" s="420"/>
      <c r="X131" s="420"/>
      <c r="Y131" s="420"/>
      <c r="Z131" s="420"/>
      <c r="AA131" s="420"/>
      <c r="AB131" s="420"/>
      <c r="AC131" s="420"/>
      <c r="AD131" s="420"/>
      <c r="AE131" s="420"/>
      <c r="AF131" s="420"/>
    </row>
    <row r="132" spans="1:32" ht="14.25" customHeight="1">
      <c r="A132" s="420"/>
      <c r="B132" s="420"/>
      <c r="C132" s="420"/>
      <c r="D132" s="420"/>
      <c r="E132" s="420"/>
      <c r="F132" s="420"/>
      <c r="G132" s="420"/>
      <c r="H132" s="420"/>
      <c r="I132" s="420"/>
      <c r="J132" s="420"/>
      <c r="K132" s="420"/>
      <c r="L132" s="451"/>
      <c r="M132" s="420"/>
      <c r="N132" s="420"/>
      <c r="O132" s="420"/>
      <c r="P132" s="420"/>
      <c r="Q132" s="420"/>
      <c r="R132" s="420"/>
      <c r="S132" s="420"/>
      <c r="T132" s="420"/>
      <c r="U132" s="420"/>
      <c r="V132" s="420"/>
      <c r="W132" s="420"/>
      <c r="X132" s="420"/>
      <c r="Y132" s="420"/>
      <c r="Z132" s="420"/>
      <c r="AA132" s="420"/>
      <c r="AB132" s="420"/>
      <c r="AC132" s="420"/>
      <c r="AD132" s="420"/>
      <c r="AE132" s="420"/>
      <c r="AF132" s="420"/>
    </row>
    <row r="133" spans="1:32" ht="14.25" customHeight="1">
      <c r="A133" s="420"/>
      <c r="B133" s="420"/>
      <c r="C133" s="420"/>
      <c r="D133" s="420"/>
      <c r="E133" s="420"/>
      <c r="F133" s="420"/>
      <c r="G133" s="420"/>
      <c r="H133" s="420"/>
      <c r="I133" s="420"/>
      <c r="J133" s="420"/>
      <c r="K133" s="420"/>
      <c r="L133" s="451"/>
      <c r="M133" s="420"/>
      <c r="N133" s="420"/>
      <c r="O133" s="420"/>
      <c r="P133" s="420"/>
      <c r="Q133" s="420"/>
      <c r="R133" s="420"/>
      <c r="S133" s="420"/>
      <c r="T133" s="420"/>
      <c r="U133" s="420"/>
      <c r="V133" s="420"/>
      <c r="W133" s="420"/>
      <c r="X133" s="420"/>
      <c r="Y133" s="420"/>
      <c r="Z133" s="420"/>
      <c r="AA133" s="420"/>
      <c r="AB133" s="420"/>
      <c r="AC133" s="420"/>
      <c r="AD133" s="420"/>
      <c r="AE133" s="420"/>
      <c r="AF133" s="420"/>
    </row>
    <row r="134" spans="1:32" ht="14.25" customHeight="1">
      <c r="A134" s="420"/>
      <c r="B134" s="420"/>
      <c r="C134" s="420"/>
      <c r="D134" s="420"/>
      <c r="E134" s="420"/>
      <c r="F134" s="420"/>
      <c r="G134" s="420"/>
      <c r="H134" s="420"/>
      <c r="I134" s="420"/>
      <c r="J134" s="420"/>
      <c r="K134" s="420"/>
      <c r="L134" s="451"/>
      <c r="M134" s="420"/>
      <c r="N134" s="420"/>
      <c r="O134" s="420"/>
      <c r="P134" s="420"/>
      <c r="Q134" s="420"/>
      <c r="R134" s="420"/>
      <c r="S134" s="420"/>
      <c r="T134" s="420"/>
      <c r="U134" s="420"/>
      <c r="V134" s="420"/>
      <c r="W134" s="420"/>
      <c r="X134" s="420"/>
      <c r="Y134" s="420"/>
      <c r="Z134" s="420"/>
      <c r="AA134" s="420"/>
      <c r="AB134" s="420"/>
      <c r="AC134" s="420"/>
      <c r="AD134" s="420"/>
      <c r="AE134" s="420"/>
      <c r="AF134" s="420"/>
    </row>
    <row r="135" spans="1:32" ht="14.25" customHeight="1">
      <c r="A135" s="420"/>
      <c r="B135" s="420"/>
      <c r="C135" s="420"/>
      <c r="D135" s="420"/>
      <c r="E135" s="420"/>
      <c r="F135" s="420"/>
      <c r="G135" s="420"/>
      <c r="H135" s="420"/>
      <c r="I135" s="420"/>
      <c r="J135" s="420"/>
      <c r="K135" s="420"/>
      <c r="L135" s="451"/>
      <c r="M135" s="420"/>
      <c r="N135" s="420"/>
      <c r="O135" s="420"/>
      <c r="P135" s="420"/>
      <c r="Q135" s="420"/>
      <c r="R135" s="420"/>
      <c r="S135" s="420"/>
      <c r="T135" s="420"/>
      <c r="U135" s="420"/>
      <c r="V135" s="420"/>
      <c r="W135" s="420"/>
      <c r="X135" s="420"/>
      <c r="Y135" s="420"/>
      <c r="Z135" s="420"/>
      <c r="AA135" s="420"/>
      <c r="AB135" s="420"/>
      <c r="AC135" s="420"/>
      <c r="AD135" s="420"/>
      <c r="AE135" s="420"/>
      <c r="AF135" s="420"/>
    </row>
    <row r="136" spans="1:32" ht="14.25" customHeight="1">
      <c r="A136" s="420"/>
      <c r="B136" s="420"/>
      <c r="C136" s="420"/>
      <c r="D136" s="420"/>
      <c r="E136" s="420"/>
      <c r="F136" s="420"/>
      <c r="G136" s="420"/>
      <c r="H136" s="420"/>
      <c r="I136" s="420"/>
      <c r="J136" s="420"/>
      <c r="K136" s="420"/>
      <c r="L136" s="451"/>
      <c r="M136" s="420"/>
      <c r="N136" s="420"/>
      <c r="O136" s="420"/>
      <c r="P136" s="420"/>
      <c r="Q136" s="420"/>
      <c r="R136" s="420"/>
      <c r="S136" s="420"/>
      <c r="T136" s="420"/>
      <c r="U136" s="420"/>
      <c r="V136" s="420"/>
      <c r="W136" s="420"/>
      <c r="X136" s="420"/>
      <c r="Y136" s="420"/>
      <c r="Z136" s="420"/>
      <c r="AA136" s="420"/>
      <c r="AB136" s="420"/>
      <c r="AC136" s="420"/>
      <c r="AD136" s="420"/>
      <c r="AE136" s="420"/>
      <c r="AF136" s="420"/>
    </row>
    <row r="137" spans="1:32" ht="14.25" customHeight="1">
      <c r="A137" s="420"/>
      <c r="B137" s="420"/>
      <c r="C137" s="420"/>
      <c r="D137" s="420"/>
      <c r="E137" s="420"/>
      <c r="F137" s="420"/>
      <c r="G137" s="420"/>
      <c r="H137" s="420"/>
      <c r="I137" s="420"/>
      <c r="J137" s="420"/>
      <c r="K137" s="420"/>
      <c r="L137" s="451"/>
      <c r="M137" s="420"/>
      <c r="N137" s="420"/>
      <c r="O137" s="420"/>
      <c r="P137" s="420"/>
      <c r="Q137" s="420"/>
      <c r="R137" s="420"/>
      <c r="S137" s="420"/>
      <c r="T137" s="420"/>
      <c r="U137" s="420"/>
      <c r="V137" s="420"/>
      <c r="W137" s="420"/>
      <c r="X137" s="420"/>
      <c r="Y137" s="420"/>
      <c r="Z137" s="420"/>
      <c r="AA137" s="420"/>
      <c r="AB137" s="420"/>
      <c r="AC137" s="420"/>
      <c r="AD137" s="420"/>
      <c r="AE137" s="420"/>
      <c r="AF137" s="420"/>
    </row>
    <row r="138" spans="1:32" ht="14.25" customHeight="1">
      <c r="A138" s="420"/>
      <c r="B138" s="420"/>
      <c r="C138" s="420"/>
      <c r="D138" s="420"/>
      <c r="E138" s="420"/>
      <c r="F138" s="420"/>
      <c r="G138" s="420"/>
      <c r="H138" s="420"/>
      <c r="I138" s="420"/>
      <c r="J138" s="420"/>
      <c r="K138" s="420"/>
      <c r="L138" s="451"/>
      <c r="M138" s="420"/>
      <c r="N138" s="420"/>
      <c r="O138" s="420"/>
      <c r="P138" s="420"/>
      <c r="Q138" s="420"/>
      <c r="R138" s="420"/>
      <c r="S138" s="420"/>
      <c r="T138" s="420"/>
      <c r="U138" s="420"/>
      <c r="V138" s="420"/>
      <c r="W138" s="420"/>
      <c r="X138" s="420"/>
      <c r="Y138" s="420"/>
      <c r="Z138" s="420"/>
      <c r="AA138" s="420"/>
      <c r="AB138" s="420"/>
      <c r="AC138" s="420"/>
      <c r="AD138" s="420"/>
      <c r="AE138" s="420"/>
      <c r="AF138" s="420"/>
    </row>
    <row r="139" spans="1:32" ht="14.25" customHeight="1">
      <c r="A139" s="420"/>
      <c r="B139" s="420"/>
      <c r="C139" s="420"/>
      <c r="D139" s="420"/>
      <c r="E139" s="420"/>
      <c r="F139" s="420"/>
      <c r="G139" s="420"/>
      <c r="H139" s="420"/>
      <c r="I139" s="420"/>
      <c r="J139" s="420"/>
      <c r="K139" s="420"/>
      <c r="L139" s="451"/>
      <c r="M139" s="420"/>
      <c r="N139" s="420"/>
      <c r="O139" s="420"/>
      <c r="P139" s="420"/>
      <c r="Q139" s="420"/>
      <c r="R139" s="420"/>
      <c r="S139" s="420"/>
      <c r="T139" s="420"/>
      <c r="U139" s="420"/>
      <c r="V139" s="420"/>
      <c r="W139" s="420"/>
      <c r="X139" s="420"/>
      <c r="Y139" s="420"/>
      <c r="Z139" s="420"/>
      <c r="AA139" s="420"/>
      <c r="AB139" s="420"/>
      <c r="AC139" s="420"/>
      <c r="AD139" s="420"/>
      <c r="AE139" s="420"/>
      <c r="AF139" s="420"/>
    </row>
    <row r="140" spans="1:32" ht="14.25" customHeight="1">
      <c r="A140" s="420"/>
      <c r="B140" s="420"/>
      <c r="C140" s="420"/>
      <c r="D140" s="420"/>
      <c r="E140" s="420"/>
      <c r="F140" s="420"/>
      <c r="G140" s="420"/>
      <c r="H140" s="420"/>
      <c r="I140" s="420"/>
      <c r="J140" s="420"/>
      <c r="K140" s="420"/>
      <c r="L140" s="451"/>
      <c r="M140" s="420"/>
      <c r="N140" s="420"/>
      <c r="O140" s="420"/>
      <c r="P140" s="420"/>
      <c r="Q140" s="420"/>
      <c r="R140" s="420"/>
      <c r="S140" s="420"/>
      <c r="T140" s="420"/>
      <c r="U140" s="420"/>
      <c r="V140" s="420"/>
      <c r="W140" s="420"/>
      <c r="X140" s="420"/>
      <c r="Y140" s="420"/>
      <c r="Z140" s="420"/>
      <c r="AA140" s="420"/>
      <c r="AB140" s="420"/>
      <c r="AC140" s="420"/>
      <c r="AD140" s="420"/>
      <c r="AE140" s="420"/>
      <c r="AF140" s="420"/>
    </row>
    <row r="141" spans="1:32" ht="14.25" customHeight="1">
      <c r="A141" s="420"/>
      <c r="B141" s="420"/>
      <c r="C141" s="420"/>
      <c r="D141" s="420"/>
      <c r="E141" s="420"/>
      <c r="F141" s="420"/>
      <c r="G141" s="420"/>
      <c r="H141" s="420"/>
      <c r="I141" s="420"/>
      <c r="J141" s="420"/>
      <c r="K141" s="420"/>
      <c r="L141" s="451"/>
      <c r="M141" s="420"/>
      <c r="N141" s="420"/>
      <c r="O141" s="420"/>
      <c r="P141" s="420"/>
      <c r="Q141" s="420"/>
      <c r="R141" s="420"/>
      <c r="S141" s="420"/>
      <c r="T141" s="420"/>
      <c r="U141" s="420"/>
      <c r="V141" s="420"/>
      <c r="W141" s="420"/>
      <c r="X141" s="420"/>
      <c r="Y141" s="420"/>
      <c r="Z141" s="420"/>
      <c r="AA141" s="420"/>
      <c r="AB141" s="420"/>
      <c r="AC141" s="420"/>
      <c r="AD141" s="420"/>
      <c r="AE141" s="420"/>
      <c r="AF141" s="420"/>
    </row>
    <row r="142" spans="1:32" ht="14.25" customHeight="1">
      <c r="A142" s="420"/>
      <c r="B142" s="420"/>
      <c r="C142" s="420"/>
      <c r="D142" s="420"/>
      <c r="E142" s="420"/>
      <c r="F142" s="420"/>
      <c r="G142" s="420"/>
      <c r="H142" s="420"/>
      <c r="I142" s="420"/>
      <c r="J142" s="420"/>
      <c r="K142" s="420"/>
      <c r="L142" s="451"/>
      <c r="M142" s="420"/>
      <c r="N142" s="420"/>
      <c r="O142" s="420"/>
      <c r="P142" s="420"/>
      <c r="Q142" s="420"/>
      <c r="R142" s="420"/>
      <c r="S142" s="420"/>
      <c r="T142" s="420"/>
      <c r="U142" s="420"/>
      <c r="V142" s="420"/>
      <c r="W142" s="420"/>
      <c r="X142" s="420"/>
      <c r="Y142" s="420"/>
      <c r="Z142" s="420"/>
      <c r="AA142" s="420"/>
      <c r="AB142" s="420"/>
      <c r="AC142" s="420"/>
      <c r="AD142" s="420"/>
      <c r="AE142" s="420"/>
      <c r="AF142" s="420"/>
    </row>
    <row r="143" spans="1:32" ht="14.25" customHeight="1">
      <c r="A143" s="420"/>
      <c r="B143" s="420"/>
      <c r="C143" s="420"/>
      <c r="D143" s="420"/>
      <c r="E143" s="420"/>
      <c r="F143" s="420"/>
      <c r="G143" s="420"/>
      <c r="H143" s="420"/>
      <c r="I143" s="420"/>
      <c r="J143" s="420"/>
      <c r="K143" s="420"/>
      <c r="L143" s="451"/>
      <c r="M143" s="420"/>
      <c r="N143" s="420"/>
      <c r="O143" s="420"/>
      <c r="P143" s="420"/>
      <c r="Q143" s="420"/>
      <c r="R143" s="420"/>
      <c r="S143" s="420"/>
      <c r="T143" s="420"/>
      <c r="U143" s="420"/>
      <c r="V143" s="420"/>
      <c r="W143" s="420"/>
      <c r="X143" s="420"/>
      <c r="Y143" s="420"/>
      <c r="Z143" s="420"/>
      <c r="AA143" s="420"/>
      <c r="AB143" s="420"/>
      <c r="AC143" s="420"/>
      <c r="AD143" s="420"/>
      <c r="AE143" s="420"/>
      <c r="AF143" s="420"/>
    </row>
    <row r="144" spans="1:32" ht="14.25" customHeight="1">
      <c r="A144" s="420"/>
      <c r="B144" s="420"/>
      <c r="C144" s="420"/>
      <c r="D144" s="420"/>
      <c r="E144" s="420"/>
      <c r="F144" s="420"/>
      <c r="G144" s="420"/>
      <c r="H144" s="420"/>
      <c r="I144" s="420"/>
      <c r="J144" s="420"/>
      <c r="K144" s="420"/>
      <c r="L144" s="451"/>
      <c r="M144" s="420"/>
      <c r="N144" s="420"/>
      <c r="O144" s="420"/>
      <c r="P144" s="420"/>
      <c r="Q144" s="420"/>
      <c r="R144" s="420"/>
      <c r="S144" s="420"/>
      <c r="T144" s="420"/>
      <c r="U144" s="420"/>
      <c r="V144" s="420"/>
      <c r="W144" s="420"/>
      <c r="X144" s="420"/>
      <c r="Y144" s="420"/>
      <c r="Z144" s="420"/>
      <c r="AA144" s="420"/>
      <c r="AB144" s="420"/>
      <c r="AC144" s="420"/>
      <c r="AD144" s="420"/>
      <c r="AE144" s="420"/>
      <c r="AF144" s="420"/>
    </row>
    <row r="145" spans="1:32" ht="14.25" customHeight="1">
      <c r="A145" s="420"/>
      <c r="B145" s="420"/>
      <c r="C145" s="420"/>
      <c r="D145" s="420"/>
      <c r="E145" s="420"/>
      <c r="F145" s="420"/>
      <c r="G145" s="420"/>
      <c r="H145" s="420"/>
      <c r="I145" s="420"/>
      <c r="J145" s="420"/>
      <c r="K145" s="420"/>
      <c r="L145" s="451"/>
      <c r="M145" s="420"/>
      <c r="N145" s="420"/>
      <c r="O145" s="420"/>
      <c r="P145" s="420"/>
      <c r="Q145" s="420"/>
      <c r="R145" s="420"/>
      <c r="S145" s="420"/>
      <c r="T145" s="420"/>
      <c r="U145" s="420"/>
      <c r="V145" s="420"/>
      <c r="W145" s="420"/>
      <c r="X145" s="420"/>
      <c r="Y145" s="420"/>
      <c r="Z145" s="420"/>
      <c r="AA145" s="420"/>
      <c r="AB145" s="420"/>
      <c r="AC145" s="420"/>
      <c r="AD145" s="420"/>
      <c r="AE145" s="420"/>
      <c r="AF145" s="420"/>
    </row>
    <row r="146" spans="1:32" ht="14.25" customHeight="1">
      <c r="A146" s="420"/>
      <c r="B146" s="420"/>
      <c r="C146" s="420"/>
      <c r="D146" s="420"/>
      <c r="E146" s="420"/>
      <c r="F146" s="420"/>
      <c r="G146" s="420"/>
      <c r="H146" s="420"/>
      <c r="I146" s="420"/>
      <c r="J146" s="420"/>
      <c r="K146" s="420"/>
      <c r="L146" s="451"/>
      <c r="M146" s="420"/>
      <c r="N146" s="420"/>
      <c r="O146" s="420"/>
      <c r="P146" s="420"/>
      <c r="Q146" s="420"/>
      <c r="R146" s="420"/>
      <c r="S146" s="420"/>
      <c r="T146" s="420"/>
      <c r="U146" s="420"/>
      <c r="V146" s="420"/>
      <c r="W146" s="420"/>
      <c r="X146" s="420"/>
      <c r="Y146" s="420"/>
      <c r="Z146" s="420"/>
      <c r="AA146" s="420"/>
      <c r="AB146" s="420"/>
      <c r="AC146" s="420"/>
      <c r="AD146" s="420"/>
      <c r="AE146" s="420"/>
      <c r="AF146" s="420"/>
    </row>
    <row r="147" spans="1:32" ht="14.25" customHeight="1">
      <c r="A147" s="420"/>
      <c r="B147" s="420"/>
      <c r="C147" s="420"/>
      <c r="D147" s="420"/>
      <c r="E147" s="420"/>
      <c r="F147" s="420"/>
      <c r="G147" s="420"/>
      <c r="H147" s="420"/>
      <c r="I147" s="420"/>
      <c r="J147" s="420"/>
      <c r="K147" s="420"/>
      <c r="L147" s="451"/>
      <c r="M147" s="420"/>
      <c r="N147" s="420"/>
      <c r="O147" s="420"/>
      <c r="P147" s="420"/>
      <c r="Q147" s="420"/>
      <c r="R147" s="420"/>
      <c r="S147" s="420"/>
      <c r="T147" s="420"/>
      <c r="U147" s="420"/>
      <c r="V147" s="420"/>
      <c r="W147" s="420"/>
      <c r="X147" s="420"/>
      <c r="Y147" s="420"/>
      <c r="Z147" s="420"/>
      <c r="AA147" s="420"/>
      <c r="AB147" s="420"/>
      <c r="AC147" s="420"/>
      <c r="AD147" s="420"/>
      <c r="AE147" s="420"/>
      <c r="AF147" s="420"/>
    </row>
    <row r="148" spans="1:32" ht="14.25" customHeight="1">
      <c r="A148" s="420"/>
      <c r="B148" s="420"/>
      <c r="C148" s="420"/>
      <c r="D148" s="420"/>
      <c r="E148" s="420"/>
      <c r="F148" s="420"/>
      <c r="G148" s="420"/>
      <c r="H148" s="420"/>
      <c r="I148" s="420"/>
      <c r="J148" s="420"/>
      <c r="K148" s="420"/>
      <c r="L148" s="451"/>
      <c r="M148" s="420"/>
      <c r="N148" s="420"/>
      <c r="O148" s="420"/>
      <c r="P148" s="420"/>
      <c r="Q148" s="420"/>
      <c r="R148" s="420"/>
      <c r="S148" s="420"/>
      <c r="T148" s="420"/>
      <c r="U148" s="420"/>
      <c r="V148" s="420"/>
      <c r="W148" s="420"/>
      <c r="X148" s="420"/>
      <c r="Y148" s="420"/>
      <c r="Z148" s="420"/>
      <c r="AA148" s="420"/>
      <c r="AB148" s="420"/>
      <c r="AC148" s="420"/>
      <c r="AD148" s="420"/>
      <c r="AE148" s="420"/>
      <c r="AF148" s="420"/>
    </row>
    <row r="149" spans="1:32" ht="14.25" customHeight="1">
      <c r="A149" s="420"/>
      <c r="B149" s="420"/>
      <c r="C149" s="420"/>
      <c r="D149" s="420"/>
      <c r="E149" s="420"/>
      <c r="F149" s="420"/>
      <c r="G149" s="420"/>
      <c r="H149" s="420"/>
      <c r="I149" s="420"/>
      <c r="J149" s="420"/>
      <c r="K149" s="420"/>
      <c r="L149" s="451"/>
      <c r="M149" s="420"/>
      <c r="N149" s="420"/>
      <c r="O149" s="420"/>
      <c r="P149" s="420"/>
      <c r="Q149" s="420"/>
      <c r="R149" s="420"/>
      <c r="S149" s="420"/>
      <c r="T149" s="420"/>
      <c r="U149" s="420"/>
      <c r="V149" s="420"/>
      <c r="W149" s="420"/>
      <c r="X149" s="420"/>
      <c r="Y149" s="420"/>
      <c r="Z149" s="420"/>
      <c r="AA149" s="420"/>
      <c r="AB149" s="420"/>
      <c r="AC149" s="420"/>
      <c r="AD149" s="420"/>
      <c r="AE149" s="420"/>
      <c r="AF149" s="420"/>
    </row>
    <row r="150" spans="1:32" ht="14.25" customHeight="1">
      <c r="A150" s="420"/>
      <c r="B150" s="420"/>
      <c r="C150" s="420"/>
      <c r="D150" s="420"/>
      <c r="E150" s="420"/>
      <c r="F150" s="420"/>
      <c r="G150" s="420"/>
      <c r="H150" s="420"/>
      <c r="I150" s="420"/>
      <c r="J150" s="420"/>
      <c r="K150" s="420"/>
      <c r="L150" s="451"/>
      <c r="M150" s="420"/>
      <c r="N150" s="420"/>
      <c r="O150" s="420"/>
      <c r="P150" s="420"/>
      <c r="Q150" s="420"/>
      <c r="R150" s="420"/>
      <c r="S150" s="420"/>
      <c r="T150" s="420"/>
      <c r="U150" s="420"/>
      <c r="V150" s="420"/>
      <c r="W150" s="420"/>
      <c r="X150" s="420"/>
      <c r="Y150" s="420"/>
      <c r="Z150" s="420"/>
      <c r="AA150" s="420"/>
      <c r="AB150" s="420"/>
      <c r="AC150" s="420"/>
      <c r="AD150" s="420"/>
      <c r="AE150" s="420"/>
      <c r="AF150" s="420"/>
    </row>
    <row r="151" spans="1:32" ht="14.25" customHeight="1">
      <c r="A151" s="420"/>
      <c r="B151" s="420"/>
      <c r="C151" s="420"/>
      <c r="D151" s="420"/>
      <c r="E151" s="420"/>
      <c r="F151" s="420"/>
      <c r="G151" s="420"/>
      <c r="H151" s="420"/>
      <c r="I151" s="420"/>
      <c r="J151" s="420"/>
      <c r="K151" s="420"/>
      <c r="L151" s="451"/>
      <c r="M151" s="420"/>
      <c r="N151" s="420"/>
      <c r="O151" s="420"/>
      <c r="P151" s="420"/>
      <c r="Q151" s="420"/>
      <c r="R151" s="420"/>
      <c r="S151" s="420"/>
      <c r="T151" s="420"/>
      <c r="U151" s="420"/>
      <c r="V151" s="420"/>
      <c r="W151" s="420"/>
      <c r="X151" s="420"/>
      <c r="Y151" s="420"/>
      <c r="Z151" s="420"/>
      <c r="AA151" s="420"/>
      <c r="AB151" s="420"/>
      <c r="AC151" s="420"/>
      <c r="AD151" s="420"/>
      <c r="AE151" s="420"/>
      <c r="AF151" s="420"/>
    </row>
    <row r="152" spans="1:32" ht="14.25" customHeight="1">
      <c r="A152" s="420"/>
      <c r="B152" s="420"/>
      <c r="C152" s="420"/>
      <c r="D152" s="420"/>
      <c r="E152" s="420"/>
      <c r="F152" s="420"/>
      <c r="G152" s="420"/>
      <c r="H152" s="420"/>
      <c r="I152" s="420"/>
      <c r="J152" s="420"/>
      <c r="K152" s="420"/>
      <c r="L152" s="451"/>
      <c r="M152" s="420"/>
      <c r="N152" s="420"/>
      <c r="O152" s="420"/>
      <c r="P152" s="420"/>
      <c r="Q152" s="420"/>
      <c r="R152" s="420"/>
      <c r="S152" s="420"/>
      <c r="T152" s="420"/>
      <c r="U152" s="420"/>
      <c r="V152" s="420"/>
      <c r="W152" s="420"/>
      <c r="X152" s="420"/>
      <c r="Y152" s="420"/>
      <c r="Z152" s="420"/>
      <c r="AA152" s="420"/>
      <c r="AB152" s="420"/>
      <c r="AC152" s="420"/>
      <c r="AD152" s="420"/>
      <c r="AE152" s="420"/>
      <c r="AF152" s="420"/>
    </row>
    <row r="153" spans="1:32" ht="14.25" customHeight="1">
      <c r="A153" s="420"/>
      <c r="B153" s="420"/>
      <c r="C153" s="420"/>
      <c r="D153" s="420"/>
      <c r="E153" s="420"/>
      <c r="F153" s="420"/>
      <c r="G153" s="420"/>
      <c r="H153" s="420"/>
      <c r="I153" s="420"/>
      <c r="J153" s="420"/>
      <c r="K153" s="420"/>
      <c r="L153" s="451"/>
      <c r="M153" s="420"/>
      <c r="N153" s="420"/>
      <c r="O153" s="420"/>
      <c r="P153" s="420"/>
      <c r="Q153" s="420"/>
      <c r="R153" s="420"/>
      <c r="S153" s="420"/>
      <c r="T153" s="420"/>
      <c r="U153" s="420"/>
      <c r="V153" s="420"/>
      <c r="W153" s="420"/>
      <c r="X153" s="420"/>
      <c r="Y153" s="420"/>
      <c r="Z153" s="420"/>
      <c r="AA153" s="420"/>
      <c r="AB153" s="420"/>
      <c r="AC153" s="420"/>
      <c r="AD153" s="420"/>
      <c r="AE153" s="420"/>
      <c r="AF153" s="420"/>
    </row>
    <row r="154" spans="1:32" ht="14.25" customHeight="1">
      <c r="A154" s="420"/>
      <c r="B154" s="420"/>
      <c r="C154" s="420"/>
      <c r="D154" s="420"/>
      <c r="E154" s="420"/>
      <c r="F154" s="420"/>
      <c r="G154" s="420"/>
      <c r="H154" s="420"/>
      <c r="I154" s="420"/>
      <c r="J154" s="420"/>
      <c r="K154" s="420"/>
      <c r="L154" s="451"/>
      <c r="M154" s="420"/>
      <c r="N154" s="420"/>
      <c r="O154" s="420"/>
      <c r="P154" s="420"/>
      <c r="Q154" s="420"/>
      <c r="R154" s="420"/>
      <c r="S154" s="420"/>
      <c r="T154" s="420"/>
      <c r="U154" s="420"/>
      <c r="V154" s="420"/>
      <c r="W154" s="420"/>
      <c r="X154" s="420"/>
      <c r="Y154" s="420"/>
      <c r="Z154" s="420"/>
      <c r="AA154" s="420"/>
      <c r="AB154" s="420"/>
      <c r="AC154" s="420"/>
      <c r="AD154" s="420"/>
      <c r="AE154" s="420"/>
      <c r="AF154" s="420"/>
    </row>
    <row r="155" spans="1:32" ht="14.25" customHeight="1">
      <c r="A155" s="420"/>
      <c r="B155" s="420"/>
      <c r="C155" s="420"/>
      <c r="D155" s="420"/>
      <c r="E155" s="420"/>
      <c r="F155" s="420"/>
      <c r="G155" s="420"/>
      <c r="H155" s="420"/>
      <c r="I155" s="420"/>
      <c r="J155" s="420"/>
      <c r="K155" s="420"/>
      <c r="L155" s="451"/>
      <c r="M155" s="420"/>
      <c r="N155" s="420"/>
      <c r="O155" s="420"/>
      <c r="P155" s="420"/>
      <c r="Q155" s="420"/>
      <c r="R155" s="420"/>
      <c r="S155" s="420"/>
      <c r="T155" s="420"/>
      <c r="U155" s="420"/>
      <c r="V155" s="420"/>
      <c r="W155" s="420"/>
      <c r="X155" s="420"/>
      <c r="Y155" s="420"/>
      <c r="Z155" s="420"/>
      <c r="AA155" s="420"/>
      <c r="AB155" s="420"/>
      <c r="AC155" s="420"/>
      <c r="AD155" s="420"/>
      <c r="AE155" s="420"/>
      <c r="AF155" s="420"/>
    </row>
    <row r="156" spans="1:32" ht="14.25" customHeight="1">
      <c r="A156" s="420"/>
      <c r="B156" s="420"/>
      <c r="C156" s="420"/>
      <c r="D156" s="420"/>
      <c r="E156" s="420"/>
      <c r="F156" s="420"/>
      <c r="G156" s="420"/>
      <c r="H156" s="420"/>
      <c r="I156" s="420"/>
      <c r="J156" s="420"/>
      <c r="K156" s="420"/>
      <c r="L156" s="451"/>
      <c r="M156" s="420"/>
      <c r="N156" s="420"/>
      <c r="O156" s="420"/>
      <c r="P156" s="420"/>
      <c r="Q156" s="420"/>
      <c r="R156" s="420"/>
      <c r="S156" s="420"/>
      <c r="T156" s="420"/>
      <c r="U156" s="420"/>
      <c r="V156" s="420"/>
      <c r="W156" s="420"/>
      <c r="X156" s="420"/>
      <c r="Y156" s="420"/>
      <c r="Z156" s="420"/>
      <c r="AA156" s="420"/>
      <c r="AB156" s="420"/>
      <c r="AC156" s="420"/>
      <c r="AD156" s="420"/>
      <c r="AE156" s="420"/>
      <c r="AF156" s="420"/>
    </row>
    <row r="157" spans="1:32" ht="14.25" customHeight="1">
      <c r="A157" s="420"/>
      <c r="B157" s="420"/>
      <c r="C157" s="420"/>
      <c r="D157" s="420"/>
      <c r="E157" s="420"/>
      <c r="F157" s="420"/>
      <c r="G157" s="420"/>
      <c r="H157" s="420"/>
      <c r="I157" s="420"/>
      <c r="J157" s="420"/>
      <c r="K157" s="420"/>
      <c r="L157" s="451"/>
      <c r="M157" s="420"/>
      <c r="N157" s="420"/>
      <c r="O157" s="420"/>
      <c r="P157" s="420"/>
      <c r="Q157" s="420"/>
      <c r="R157" s="420"/>
      <c r="S157" s="420"/>
      <c r="T157" s="420"/>
      <c r="U157" s="420"/>
      <c r="V157" s="420"/>
      <c r="W157" s="420"/>
      <c r="X157" s="420"/>
      <c r="Y157" s="420"/>
      <c r="Z157" s="420"/>
      <c r="AA157" s="420"/>
      <c r="AB157" s="420"/>
      <c r="AC157" s="420"/>
      <c r="AD157" s="420"/>
      <c r="AE157" s="420"/>
      <c r="AF157" s="420"/>
    </row>
    <row r="158" spans="1:32" ht="14.25" customHeight="1">
      <c r="A158" s="420"/>
      <c r="B158" s="420"/>
      <c r="C158" s="420"/>
      <c r="D158" s="420"/>
      <c r="E158" s="420"/>
      <c r="F158" s="420"/>
      <c r="G158" s="420"/>
      <c r="H158" s="420"/>
      <c r="I158" s="420"/>
      <c r="J158" s="420"/>
      <c r="K158" s="420"/>
      <c r="L158" s="451"/>
      <c r="M158" s="420"/>
      <c r="N158" s="420"/>
      <c r="O158" s="420"/>
      <c r="P158" s="420"/>
      <c r="Q158" s="420"/>
      <c r="R158" s="420"/>
      <c r="S158" s="420"/>
      <c r="T158" s="420"/>
      <c r="U158" s="420"/>
      <c r="V158" s="420"/>
      <c r="W158" s="420"/>
      <c r="X158" s="420"/>
      <c r="Y158" s="420"/>
      <c r="Z158" s="420"/>
      <c r="AA158" s="420"/>
      <c r="AB158" s="420"/>
      <c r="AC158" s="420"/>
      <c r="AD158" s="420"/>
      <c r="AE158" s="420"/>
      <c r="AF158" s="420"/>
    </row>
    <row r="159" spans="1:32" ht="14.25" customHeight="1">
      <c r="A159" s="420"/>
      <c r="B159" s="420"/>
      <c r="C159" s="420"/>
      <c r="D159" s="420"/>
      <c r="E159" s="420"/>
      <c r="F159" s="420"/>
      <c r="G159" s="420"/>
      <c r="H159" s="420"/>
      <c r="I159" s="420"/>
      <c r="J159" s="420"/>
      <c r="K159" s="420"/>
      <c r="L159" s="451"/>
      <c r="M159" s="420"/>
      <c r="N159" s="420"/>
      <c r="O159" s="420"/>
      <c r="P159" s="420"/>
      <c r="Q159" s="420"/>
      <c r="R159" s="420"/>
      <c r="S159" s="420"/>
      <c r="T159" s="420"/>
      <c r="U159" s="420"/>
      <c r="V159" s="420"/>
      <c r="W159" s="420"/>
      <c r="X159" s="420"/>
      <c r="Y159" s="420"/>
      <c r="Z159" s="420"/>
      <c r="AA159" s="420"/>
      <c r="AB159" s="420"/>
      <c r="AC159" s="420"/>
      <c r="AD159" s="420"/>
      <c r="AE159" s="420"/>
      <c r="AF159" s="420"/>
    </row>
    <row r="160" spans="1:32" ht="14.25" customHeight="1">
      <c r="A160" s="420"/>
      <c r="B160" s="420"/>
      <c r="C160" s="420"/>
      <c r="D160" s="420"/>
      <c r="E160" s="420"/>
      <c r="F160" s="420"/>
      <c r="G160" s="420"/>
      <c r="H160" s="420"/>
      <c r="I160" s="420"/>
      <c r="J160" s="420"/>
      <c r="K160" s="420"/>
      <c r="L160" s="451"/>
      <c r="M160" s="420"/>
      <c r="N160" s="420"/>
      <c r="O160" s="420"/>
      <c r="P160" s="420"/>
      <c r="Q160" s="420"/>
      <c r="R160" s="420"/>
      <c r="S160" s="420"/>
      <c r="T160" s="420"/>
      <c r="U160" s="420"/>
      <c r="V160" s="420"/>
      <c r="W160" s="420"/>
      <c r="X160" s="420"/>
      <c r="Y160" s="420"/>
      <c r="Z160" s="420"/>
      <c r="AA160" s="420"/>
      <c r="AB160" s="420"/>
      <c r="AC160" s="420"/>
      <c r="AD160" s="420"/>
      <c r="AE160" s="420"/>
      <c r="AF160" s="420"/>
    </row>
    <row r="161" spans="1:32" ht="14.25" customHeight="1">
      <c r="A161" s="420"/>
      <c r="B161" s="420"/>
      <c r="C161" s="420"/>
      <c r="D161" s="420"/>
      <c r="E161" s="420"/>
      <c r="F161" s="420"/>
      <c r="G161" s="420"/>
      <c r="H161" s="420"/>
      <c r="I161" s="420"/>
      <c r="J161" s="420"/>
      <c r="K161" s="420"/>
      <c r="L161" s="451"/>
      <c r="M161" s="420"/>
      <c r="N161" s="420"/>
      <c r="O161" s="420"/>
      <c r="P161" s="420"/>
      <c r="Q161" s="420"/>
      <c r="R161" s="420"/>
      <c r="S161" s="420"/>
      <c r="T161" s="420"/>
      <c r="U161" s="420"/>
      <c r="V161" s="420"/>
      <c r="W161" s="420"/>
      <c r="X161" s="420"/>
      <c r="Y161" s="420"/>
      <c r="Z161" s="420"/>
      <c r="AA161" s="420"/>
      <c r="AB161" s="420"/>
      <c r="AC161" s="420"/>
      <c r="AD161" s="420"/>
      <c r="AE161" s="420"/>
      <c r="AF161" s="420"/>
    </row>
    <row r="162" spans="1:32" ht="14.25" customHeight="1">
      <c r="A162" s="420"/>
      <c r="B162" s="420"/>
      <c r="C162" s="420"/>
      <c r="D162" s="420"/>
      <c r="E162" s="420"/>
      <c r="F162" s="420"/>
      <c r="G162" s="420"/>
      <c r="H162" s="420"/>
      <c r="I162" s="420"/>
      <c r="J162" s="420"/>
      <c r="K162" s="420"/>
      <c r="L162" s="451"/>
      <c r="M162" s="420"/>
      <c r="N162" s="420"/>
      <c r="O162" s="420"/>
      <c r="P162" s="420"/>
      <c r="Q162" s="420"/>
      <c r="R162" s="420"/>
      <c r="S162" s="420"/>
      <c r="T162" s="420"/>
      <c r="U162" s="420"/>
      <c r="V162" s="420"/>
      <c r="W162" s="420"/>
      <c r="X162" s="420"/>
      <c r="Y162" s="420"/>
      <c r="Z162" s="420"/>
      <c r="AA162" s="420"/>
      <c r="AB162" s="420"/>
      <c r="AC162" s="420"/>
      <c r="AD162" s="420"/>
      <c r="AE162" s="420"/>
      <c r="AF162" s="420"/>
    </row>
    <row r="163" spans="1:32" ht="14.25" customHeight="1">
      <c r="A163" s="420"/>
      <c r="B163" s="420"/>
      <c r="C163" s="420"/>
      <c r="D163" s="420"/>
      <c r="E163" s="420"/>
      <c r="F163" s="420"/>
      <c r="G163" s="420"/>
      <c r="H163" s="420"/>
      <c r="I163" s="420"/>
      <c r="J163" s="420"/>
      <c r="K163" s="420"/>
      <c r="L163" s="451"/>
      <c r="M163" s="420"/>
      <c r="N163" s="420"/>
      <c r="O163" s="420"/>
      <c r="P163" s="420"/>
      <c r="Q163" s="420"/>
      <c r="R163" s="420"/>
      <c r="S163" s="420"/>
      <c r="T163" s="420"/>
      <c r="U163" s="420"/>
      <c r="V163" s="420"/>
      <c r="W163" s="420"/>
      <c r="X163" s="420"/>
      <c r="Y163" s="420"/>
      <c r="Z163" s="420"/>
      <c r="AA163" s="420"/>
      <c r="AB163" s="420"/>
      <c r="AC163" s="420"/>
      <c r="AD163" s="420"/>
      <c r="AE163" s="420"/>
      <c r="AF163" s="420"/>
    </row>
    <row r="164" spans="1:32" ht="14.25" customHeight="1">
      <c r="A164" s="420"/>
      <c r="B164" s="420"/>
      <c r="C164" s="420"/>
      <c r="D164" s="420"/>
      <c r="E164" s="420"/>
      <c r="F164" s="420"/>
      <c r="G164" s="420"/>
      <c r="H164" s="420"/>
      <c r="I164" s="420"/>
      <c r="J164" s="420"/>
      <c r="K164" s="420"/>
      <c r="L164" s="451"/>
      <c r="M164" s="420"/>
      <c r="N164" s="420"/>
      <c r="O164" s="420"/>
      <c r="P164" s="420"/>
      <c r="Q164" s="420"/>
      <c r="R164" s="420"/>
      <c r="S164" s="420"/>
      <c r="T164" s="420"/>
      <c r="U164" s="420"/>
      <c r="V164" s="420"/>
      <c r="W164" s="420"/>
      <c r="X164" s="420"/>
      <c r="Y164" s="420"/>
      <c r="Z164" s="420"/>
      <c r="AA164" s="420"/>
      <c r="AB164" s="420"/>
      <c r="AC164" s="420"/>
      <c r="AD164" s="420"/>
      <c r="AE164" s="420"/>
      <c r="AF164" s="420"/>
    </row>
    <row r="165" spans="1:32" ht="14.25" customHeight="1">
      <c r="A165" s="420"/>
      <c r="B165" s="420"/>
      <c r="C165" s="420"/>
      <c r="D165" s="420"/>
      <c r="E165" s="420"/>
      <c r="F165" s="420"/>
      <c r="G165" s="420"/>
      <c r="H165" s="420"/>
      <c r="I165" s="420"/>
      <c r="J165" s="420"/>
      <c r="K165" s="420"/>
      <c r="L165" s="451"/>
      <c r="M165" s="420"/>
      <c r="N165" s="420"/>
      <c r="O165" s="420"/>
      <c r="P165" s="420"/>
      <c r="Q165" s="420"/>
      <c r="R165" s="420"/>
      <c r="S165" s="420"/>
      <c r="T165" s="420"/>
      <c r="U165" s="420"/>
      <c r="V165" s="420"/>
      <c r="W165" s="420"/>
      <c r="X165" s="420"/>
      <c r="Y165" s="420"/>
      <c r="Z165" s="420"/>
      <c r="AA165" s="420"/>
      <c r="AB165" s="420"/>
      <c r="AC165" s="420"/>
      <c r="AD165" s="420"/>
      <c r="AE165" s="420"/>
      <c r="AF165" s="420"/>
    </row>
    <row r="166" spans="1:32" ht="14.25" customHeight="1">
      <c r="A166" s="420"/>
      <c r="B166" s="420"/>
      <c r="C166" s="420"/>
      <c r="D166" s="420"/>
      <c r="E166" s="420"/>
      <c r="F166" s="420"/>
      <c r="G166" s="420"/>
      <c r="H166" s="420"/>
      <c r="I166" s="420"/>
      <c r="J166" s="420"/>
      <c r="K166" s="420"/>
      <c r="L166" s="451"/>
      <c r="M166" s="420"/>
      <c r="N166" s="420"/>
      <c r="O166" s="420"/>
      <c r="P166" s="420"/>
      <c r="Q166" s="420"/>
      <c r="R166" s="420"/>
      <c r="S166" s="420"/>
      <c r="T166" s="420"/>
      <c r="U166" s="420"/>
      <c r="V166" s="420"/>
      <c r="W166" s="420"/>
      <c r="X166" s="420"/>
      <c r="Y166" s="420"/>
      <c r="Z166" s="420"/>
      <c r="AA166" s="420"/>
      <c r="AB166" s="420"/>
      <c r="AC166" s="420"/>
      <c r="AD166" s="420"/>
      <c r="AE166" s="420"/>
      <c r="AF166" s="420"/>
    </row>
    <row r="167" spans="1:32" ht="14.25" customHeight="1">
      <c r="A167" s="420"/>
      <c r="B167" s="420"/>
      <c r="C167" s="420"/>
      <c r="D167" s="420"/>
      <c r="E167" s="420"/>
      <c r="F167" s="420"/>
      <c r="G167" s="420"/>
      <c r="H167" s="420"/>
      <c r="I167" s="420"/>
      <c r="J167" s="420"/>
      <c r="K167" s="420"/>
      <c r="L167" s="451"/>
      <c r="M167" s="420"/>
      <c r="N167" s="420"/>
      <c r="O167" s="420"/>
      <c r="P167" s="420"/>
      <c r="Q167" s="420"/>
      <c r="R167" s="420"/>
      <c r="S167" s="420"/>
      <c r="T167" s="420"/>
      <c r="U167" s="420"/>
      <c r="V167" s="420"/>
      <c r="W167" s="420"/>
      <c r="X167" s="420"/>
      <c r="Y167" s="420"/>
      <c r="Z167" s="420"/>
      <c r="AA167" s="420"/>
      <c r="AB167" s="420"/>
      <c r="AC167" s="420"/>
      <c r="AD167" s="420"/>
      <c r="AE167" s="420"/>
      <c r="AF167" s="420"/>
    </row>
    <row r="168" spans="1:32" ht="14.25" customHeight="1">
      <c r="A168" s="420"/>
      <c r="B168" s="420"/>
      <c r="C168" s="420"/>
      <c r="D168" s="420"/>
      <c r="E168" s="420"/>
      <c r="F168" s="420"/>
      <c r="G168" s="420"/>
      <c r="H168" s="420"/>
      <c r="I168" s="420"/>
      <c r="J168" s="420"/>
      <c r="K168" s="420"/>
      <c r="L168" s="451"/>
      <c r="M168" s="420"/>
      <c r="N168" s="420"/>
      <c r="O168" s="420"/>
      <c r="P168" s="420"/>
      <c r="Q168" s="420"/>
      <c r="R168" s="420"/>
      <c r="S168" s="420"/>
      <c r="T168" s="420"/>
      <c r="U168" s="420"/>
      <c r="V168" s="420"/>
      <c r="W168" s="420"/>
      <c r="X168" s="420"/>
      <c r="Y168" s="420"/>
      <c r="Z168" s="420"/>
      <c r="AA168" s="420"/>
      <c r="AB168" s="420"/>
      <c r="AC168" s="420"/>
      <c r="AD168" s="420"/>
      <c r="AE168" s="420"/>
      <c r="AF168" s="420"/>
    </row>
    <row r="169" spans="1:32" ht="14.25" customHeight="1">
      <c r="A169" s="420"/>
      <c r="B169" s="420"/>
      <c r="C169" s="420"/>
      <c r="D169" s="420"/>
      <c r="E169" s="420"/>
      <c r="F169" s="420"/>
      <c r="G169" s="420"/>
      <c r="H169" s="420"/>
      <c r="I169" s="420"/>
      <c r="J169" s="420"/>
      <c r="K169" s="420"/>
      <c r="L169" s="451"/>
      <c r="M169" s="420"/>
      <c r="N169" s="420"/>
      <c r="O169" s="420"/>
      <c r="P169" s="420"/>
      <c r="Q169" s="420"/>
      <c r="R169" s="420"/>
      <c r="S169" s="420"/>
      <c r="T169" s="420"/>
      <c r="U169" s="420"/>
      <c r="V169" s="420"/>
      <c r="W169" s="420"/>
      <c r="X169" s="420"/>
      <c r="Y169" s="420"/>
      <c r="Z169" s="420"/>
      <c r="AA169" s="420"/>
      <c r="AB169" s="420"/>
      <c r="AC169" s="420"/>
      <c r="AD169" s="420"/>
      <c r="AE169" s="420"/>
      <c r="AF169" s="420"/>
    </row>
    <row r="170" spans="1:32" ht="14.25" customHeight="1">
      <c r="A170" s="420"/>
      <c r="B170" s="420"/>
      <c r="C170" s="420"/>
      <c r="D170" s="420"/>
      <c r="E170" s="420"/>
      <c r="F170" s="420"/>
      <c r="G170" s="420"/>
      <c r="H170" s="420"/>
      <c r="I170" s="420"/>
      <c r="J170" s="420"/>
      <c r="K170" s="420"/>
      <c r="L170" s="451"/>
      <c r="M170" s="420"/>
      <c r="N170" s="420"/>
      <c r="O170" s="420"/>
      <c r="P170" s="420"/>
      <c r="Q170" s="420"/>
      <c r="R170" s="420"/>
      <c r="S170" s="420"/>
      <c r="T170" s="420"/>
      <c r="U170" s="420"/>
      <c r="V170" s="420"/>
      <c r="W170" s="420"/>
      <c r="X170" s="420"/>
      <c r="Y170" s="420"/>
      <c r="Z170" s="420"/>
      <c r="AA170" s="420"/>
      <c r="AB170" s="420"/>
      <c r="AC170" s="420"/>
      <c r="AD170" s="420"/>
      <c r="AE170" s="420"/>
      <c r="AF170" s="420"/>
    </row>
    <row r="171" spans="1:32" ht="14.25" customHeight="1">
      <c r="A171" s="420"/>
      <c r="B171" s="420"/>
      <c r="C171" s="420"/>
      <c r="D171" s="420"/>
      <c r="E171" s="420"/>
      <c r="F171" s="420"/>
      <c r="G171" s="420"/>
      <c r="H171" s="420"/>
      <c r="I171" s="420"/>
      <c r="J171" s="420"/>
      <c r="K171" s="420"/>
      <c r="L171" s="451"/>
      <c r="M171" s="420"/>
      <c r="N171" s="420"/>
      <c r="O171" s="420"/>
      <c r="P171" s="420"/>
      <c r="Q171" s="420"/>
      <c r="R171" s="420"/>
      <c r="S171" s="420"/>
      <c r="T171" s="420"/>
      <c r="U171" s="420"/>
      <c r="V171" s="420"/>
      <c r="W171" s="420"/>
      <c r="X171" s="420"/>
      <c r="Y171" s="420"/>
      <c r="Z171" s="420"/>
      <c r="AA171" s="420"/>
      <c r="AB171" s="420"/>
      <c r="AC171" s="420"/>
      <c r="AD171" s="420"/>
      <c r="AE171" s="420"/>
      <c r="AF171" s="420"/>
    </row>
    <row r="172" spans="1:32" ht="14.25" customHeight="1">
      <c r="A172" s="420"/>
      <c r="B172" s="420"/>
      <c r="C172" s="420"/>
      <c r="D172" s="420"/>
      <c r="E172" s="420"/>
      <c r="F172" s="420"/>
      <c r="G172" s="420"/>
      <c r="H172" s="420"/>
      <c r="I172" s="420"/>
      <c r="J172" s="420"/>
      <c r="K172" s="420"/>
      <c r="L172" s="451"/>
      <c r="M172" s="420"/>
      <c r="N172" s="420"/>
      <c r="O172" s="420"/>
      <c r="P172" s="420"/>
      <c r="Q172" s="420"/>
      <c r="R172" s="420"/>
      <c r="S172" s="420"/>
      <c r="T172" s="420"/>
      <c r="U172" s="420"/>
      <c r="V172" s="420"/>
      <c r="W172" s="420"/>
      <c r="X172" s="420"/>
      <c r="Y172" s="420"/>
      <c r="Z172" s="420"/>
      <c r="AA172" s="420"/>
      <c r="AB172" s="420"/>
      <c r="AC172" s="420"/>
      <c r="AD172" s="420"/>
      <c r="AE172" s="420"/>
      <c r="AF172" s="420"/>
    </row>
    <row r="173" spans="1:32" ht="14.25" customHeight="1">
      <c r="A173" s="420"/>
      <c r="B173" s="420"/>
      <c r="C173" s="420"/>
      <c r="D173" s="420"/>
      <c r="E173" s="420"/>
      <c r="F173" s="420"/>
      <c r="G173" s="420"/>
      <c r="H173" s="420"/>
      <c r="I173" s="420"/>
      <c r="J173" s="420"/>
      <c r="K173" s="420"/>
      <c r="L173" s="451"/>
      <c r="M173" s="420"/>
      <c r="N173" s="420"/>
      <c r="O173" s="420"/>
      <c r="P173" s="420"/>
      <c r="Q173" s="420"/>
      <c r="R173" s="420"/>
      <c r="S173" s="420"/>
      <c r="T173" s="420"/>
      <c r="U173" s="420"/>
      <c r="V173" s="420"/>
      <c r="W173" s="420"/>
      <c r="X173" s="420"/>
      <c r="Y173" s="420"/>
      <c r="Z173" s="420"/>
      <c r="AA173" s="420"/>
      <c r="AB173" s="420"/>
      <c r="AC173" s="420"/>
      <c r="AD173" s="420"/>
      <c r="AE173" s="420"/>
      <c r="AF173" s="420"/>
    </row>
    <row r="174" spans="1:32" ht="14.25" customHeight="1">
      <c r="A174" s="420"/>
      <c r="B174" s="420"/>
      <c r="C174" s="420"/>
      <c r="D174" s="420"/>
      <c r="E174" s="420"/>
      <c r="F174" s="420"/>
      <c r="G174" s="420"/>
      <c r="H174" s="420"/>
      <c r="I174" s="420"/>
      <c r="J174" s="420"/>
      <c r="K174" s="420"/>
      <c r="L174" s="451"/>
      <c r="M174" s="420"/>
      <c r="N174" s="420"/>
      <c r="O174" s="420"/>
      <c r="P174" s="420"/>
      <c r="Q174" s="420"/>
      <c r="R174" s="420"/>
      <c r="S174" s="420"/>
      <c r="T174" s="420"/>
      <c r="U174" s="420"/>
      <c r="V174" s="420"/>
      <c r="W174" s="420"/>
      <c r="X174" s="420"/>
      <c r="Y174" s="420"/>
      <c r="Z174" s="420"/>
      <c r="AA174" s="420"/>
      <c r="AB174" s="420"/>
      <c r="AC174" s="420"/>
      <c r="AD174" s="420"/>
      <c r="AE174" s="420"/>
      <c r="AF174" s="420"/>
    </row>
    <row r="175" spans="1:32" ht="14.25" customHeight="1">
      <c r="A175" s="420"/>
      <c r="B175" s="420"/>
      <c r="C175" s="420"/>
      <c r="D175" s="420"/>
      <c r="E175" s="420"/>
      <c r="F175" s="420"/>
      <c r="G175" s="420"/>
      <c r="H175" s="420"/>
      <c r="I175" s="420"/>
      <c r="J175" s="420"/>
      <c r="K175" s="420"/>
      <c r="L175" s="451"/>
      <c r="M175" s="420"/>
      <c r="N175" s="420"/>
      <c r="O175" s="420"/>
      <c r="P175" s="420"/>
      <c r="Q175" s="420"/>
      <c r="R175" s="420"/>
      <c r="S175" s="420"/>
      <c r="T175" s="420"/>
      <c r="U175" s="420"/>
      <c r="V175" s="420"/>
      <c r="W175" s="420"/>
      <c r="X175" s="420"/>
      <c r="Y175" s="420"/>
      <c r="Z175" s="420"/>
      <c r="AA175" s="420"/>
      <c r="AB175" s="420"/>
      <c r="AC175" s="420"/>
      <c r="AD175" s="420"/>
      <c r="AE175" s="420"/>
      <c r="AF175" s="420"/>
    </row>
    <row r="176" spans="1:32" ht="14.25" customHeight="1">
      <c r="A176" s="420"/>
      <c r="B176" s="420"/>
      <c r="C176" s="420"/>
      <c r="D176" s="420"/>
      <c r="E176" s="420"/>
      <c r="F176" s="420"/>
      <c r="G176" s="420"/>
      <c r="H176" s="420"/>
      <c r="I176" s="420"/>
      <c r="J176" s="420"/>
      <c r="K176" s="420"/>
      <c r="L176" s="451"/>
      <c r="M176" s="420"/>
      <c r="N176" s="420"/>
      <c r="O176" s="420"/>
      <c r="P176" s="420"/>
      <c r="Q176" s="420"/>
      <c r="R176" s="420"/>
      <c r="S176" s="420"/>
      <c r="T176" s="420"/>
      <c r="U176" s="420"/>
      <c r="V176" s="420"/>
      <c r="W176" s="420"/>
      <c r="X176" s="420"/>
      <c r="Y176" s="420"/>
      <c r="Z176" s="420"/>
      <c r="AA176" s="420"/>
      <c r="AB176" s="420"/>
      <c r="AC176" s="420"/>
      <c r="AD176" s="420"/>
      <c r="AE176" s="420"/>
      <c r="AF176" s="420"/>
    </row>
    <row r="177" spans="1:32" ht="14.25" customHeight="1">
      <c r="A177" s="420"/>
      <c r="B177" s="420"/>
      <c r="C177" s="420"/>
      <c r="D177" s="420"/>
      <c r="E177" s="420"/>
      <c r="F177" s="420"/>
      <c r="G177" s="420"/>
      <c r="H177" s="420"/>
      <c r="I177" s="420"/>
      <c r="J177" s="420"/>
      <c r="K177" s="420"/>
      <c r="L177" s="451"/>
      <c r="M177" s="420"/>
      <c r="N177" s="420"/>
      <c r="O177" s="420"/>
      <c r="P177" s="420"/>
      <c r="Q177" s="420"/>
      <c r="R177" s="420"/>
      <c r="S177" s="420"/>
      <c r="T177" s="420"/>
      <c r="U177" s="420"/>
      <c r="V177" s="420"/>
      <c r="W177" s="420"/>
      <c r="X177" s="420"/>
      <c r="Y177" s="420"/>
      <c r="Z177" s="420"/>
      <c r="AA177" s="420"/>
      <c r="AB177" s="420"/>
      <c r="AC177" s="420"/>
      <c r="AD177" s="420"/>
      <c r="AE177" s="420"/>
      <c r="AF177" s="420"/>
    </row>
    <row r="178" spans="1:32" ht="14.25" customHeight="1">
      <c r="A178" s="420"/>
      <c r="B178" s="420"/>
      <c r="C178" s="420"/>
      <c r="D178" s="420"/>
      <c r="E178" s="420"/>
      <c r="F178" s="420"/>
      <c r="G178" s="420"/>
      <c r="H178" s="420"/>
      <c r="I178" s="420"/>
      <c r="J178" s="420"/>
      <c r="K178" s="420"/>
      <c r="L178" s="451"/>
      <c r="M178" s="420"/>
      <c r="N178" s="420"/>
      <c r="O178" s="420"/>
      <c r="P178" s="420"/>
      <c r="Q178" s="420"/>
      <c r="R178" s="420"/>
      <c r="S178" s="420"/>
      <c r="T178" s="420"/>
      <c r="U178" s="420"/>
      <c r="V178" s="420"/>
      <c r="W178" s="420"/>
      <c r="X178" s="420"/>
      <c r="Y178" s="420"/>
      <c r="Z178" s="420"/>
      <c r="AA178" s="420"/>
      <c r="AB178" s="420"/>
      <c r="AC178" s="420"/>
      <c r="AD178" s="420"/>
      <c r="AE178" s="420"/>
      <c r="AF178" s="420"/>
    </row>
    <row r="179" spans="1:32" ht="14.25" customHeight="1">
      <c r="A179" s="420"/>
      <c r="B179" s="420"/>
      <c r="C179" s="420"/>
      <c r="D179" s="420"/>
      <c r="E179" s="420"/>
      <c r="F179" s="420"/>
      <c r="G179" s="420"/>
      <c r="H179" s="420"/>
      <c r="I179" s="420"/>
      <c r="J179" s="420"/>
      <c r="K179" s="420"/>
      <c r="L179" s="451"/>
      <c r="M179" s="420"/>
      <c r="N179" s="420"/>
      <c r="O179" s="420"/>
      <c r="P179" s="420"/>
      <c r="Q179" s="420"/>
      <c r="R179" s="420"/>
      <c r="S179" s="420"/>
      <c r="T179" s="420"/>
      <c r="U179" s="420"/>
      <c r="V179" s="420"/>
      <c r="W179" s="420"/>
      <c r="X179" s="420"/>
      <c r="Y179" s="420"/>
      <c r="Z179" s="420"/>
      <c r="AA179" s="420"/>
      <c r="AB179" s="420"/>
      <c r="AC179" s="420"/>
      <c r="AD179" s="420"/>
      <c r="AE179" s="420"/>
      <c r="AF179" s="420"/>
    </row>
    <row r="180" spans="1:32" ht="14.25" customHeight="1">
      <c r="A180" s="420"/>
      <c r="B180" s="420"/>
      <c r="C180" s="420"/>
      <c r="D180" s="420"/>
      <c r="E180" s="420"/>
      <c r="F180" s="420"/>
      <c r="G180" s="420"/>
      <c r="H180" s="420"/>
      <c r="I180" s="420"/>
      <c r="J180" s="420"/>
      <c r="K180" s="420"/>
      <c r="L180" s="451"/>
      <c r="M180" s="420"/>
      <c r="N180" s="420"/>
      <c r="O180" s="420"/>
      <c r="P180" s="420"/>
      <c r="Q180" s="420"/>
      <c r="R180" s="420"/>
      <c r="S180" s="420"/>
      <c r="T180" s="420"/>
      <c r="U180" s="420"/>
      <c r="V180" s="420"/>
      <c r="W180" s="420"/>
      <c r="X180" s="420"/>
      <c r="Y180" s="420"/>
      <c r="Z180" s="420"/>
      <c r="AA180" s="420"/>
      <c r="AB180" s="420"/>
      <c r="AC180" s="420"/>
      <c r="AD180" s="420"/>
      <c r="AE180" s="420"/>
      <c r="AF180" s="420"/>
    </row>
    <row r="181" spans="1:32" ht="14.25" customHeight="1">
      <c r="A181" s="420"/>
      <c r="B181" s="420"/>
      <c r="C181" s="420"/>
      <c r="D181" s="420"/>
      <c r="E181" s="420"/>
      <c r="F181" s="420"/>
      <c r="G181" s="420"/>
      <c r="H181" s="420"/>
      <c r="I181" s="420"/>
      <c r="J181" s="420"/>
      <c r="K181" s="420"/>
      <c r="L181" s="451"/>
      <c r="M181" s="420"/>
      <c r="N181" s="420"/>
      <c r="O181" s="420"/>
      <c r="P181" s="420"/>
      <c r="Q181" s="420"/>
      <c r="R181" s="420"/>
      <c r="S181" s="420"/>
      <c r="T181" s="420"/>
      <c r="U181" s="420"/>
      <c r="V181" s="420"/>
      <c r="W181" s="420"/>
      <c r="X181" s="420"/>
      <c r="Y181" s="420"/>
      <c r="Z181" s="420"/>
      <c r="AA181" s="420"/>
      <c r="AB181" s="420"/>
      <c r="AC181" s="420"/>
      <c r="AD181" s="420"/>
      <c r="AE181" s="420"/>
      <c r="AF181" s="420"/>
    </row>
    <row r="182" spans="1:32" ht="14.25" customHeight="1">
      <c r="A182" s="420"/>
      <c r="B182" s="420"/>
      <c r="C182" s="420"/>
      <c r="D182" s="420"/>
      <c r="E182" s="420"/>
      <c r="F182" s="420"/>
      <c r="G182" s="420"/>
      <c r="H182" s="420"/>
      <c r="I182" s="420"/>
      <c r="J182" s="420"/>
      <c r="K182" s="420"/>
      <c r="L182" s="451"/>
      <c r="M182" s="420"/>
      <c r="N182" s="420"/>
      <c r="O182" s="420"/>
      <c r="P182" s="420"/>
      <c r="Q182" s="420"/>
      <c r="R182" s="420"/>
      <c r="S182" s="420"/>
      <c r="T182" s="420"/>
      <c r="U182" s="420"/>
      <c r="V182" s="420"/>
      <c r="W182" s="420"/>
      <c r="X182" s="420"/>
      <c r="Y182" s="420"/>
      <c r="Z182" s="420"/>
      <c r="AA182" s="420"/>
      <c r="AB182" s="420"/>
      <c r="AC182" s="420"/>
      <c r="AD182" s="420"/>
      <c r="AE182" s="420"/>
      <c r="AF182" s="420"/>
    </row>
    <row r="183" spans="1:32" ht="14.25" customHeight="1">
      <c r="A183" s="420"/>
      <c r="B183" s="420"/>
      <c r="C183" s="420"/>
      <c r="D183" s="420"/>
      <c r="E183" s="420"/>
      <c r="F183" s="420"/>
      <c r="G183" s="420"/>
      <c r="H183" s="420"/>
      <c r="I183" s="420"/>
      <c r="J183" s="420"/>
      <c r="K183" s="420"/>
      <c r="L183" s="451"/>
      <c r="M183" s="420"/>
      <c r="N183" s="420"/>
      <c r="O183" s="420"/>
      <c r="P183" s="420"/>
      <c r="Q183" s="420"/>
      <c r="R183" s="420"/>
      <c r="S183" s="420"/>
      <c r="T183" s="420"/>
      <c r="U183" s="420"/>
      <c r="V183" s="420"/>
      <c r="W183" s="420"/>
      <c r="X183" s="420"/>
      <c r="Y183" s="420"/>
      <c r="Z183" s="420"/>
      <c r="AA183" s="420"/>
      <c r="AB183" s="420"/>
      <c r="AC183" s="420"/>
      <c r="AD183" s="420"/>
      <c r="AE183" s="420"/>
      <c r="AF183" s="420"/>
    </row>
    <row r="184" spans="1:32" ht="14.25" customHeight="1">
      <c r="A184" s="420"/>
      <c r="B184" s="420"/>
      <c r="C184" s="420"/>
      <c r="D184" s="420"/>
      <c r="E184" s="420"/>
      <c r="F184" s="420"/>
      <c r="G184" s="420"/>
      <c r="H184" s="420"/>
      <c r="I184" s="420"/>
      <c r="J184" s="420"/>
      <c r="K184" s="420"/>
      <c r="L184" s="451"/>
      <c r="M184" s="420"/>
      <c r="N184" s="420"/>
      <c r="O184" s="420"/>
      <c r="P184" s="420"/>
      <c r="Q184" s="420"/>
      <c r="R184" s="420"/>
      <c r="S184" s="420"/>
      <c r="T184" s="420"/>
      <c r="U184" s="420"/>
      <c r="V184" s="420"/>
      <c r="W184" s="420"/>
      <c r="X184" s="420"/>
      <c r="Y184" s="420"/>
      <c r="Z184" s="420"/>
      <c r="AA184" s="420"/>
      <c r="AB184" s="420"/>
      <c r="AC184" s="420"/>
      <c r="AD184" s="420"/>
      <c r="AE184" s="420"/>
      <c r="AF184" s="420"/>
    </row>
    <row r="185" spans="1:32" ht="14.25" customHeight="1">
      <c r="A185" s="420"/>
      <c r="B185" s="420"/>
      <c r="C185" s="420"/>
      <c r="D185" s="420"/>
      <c r="E185" s="420"/>
      <c r="F185" s="420"/>
      <c r="G185" s="420"/>
      <c r="H185" s="420"/>
      <c r="I185" s="420"/>
      <c r="J185" s="420"/>
      <c r="K185" s="420"/>
      <c r="L185" s="451"/>
      <c r="M185" s="420"/>
      <c r="N185" s="420"/>
      <c r="O185" s="420"/>
      <c r="P185" s="420"/>
      <c r="Q185" s="420"/>
      <c r="R185" s="420"/>
      <c r="S185" s="420"/>
      <c r="T185" s="420"/>
      <c r="U185" s="420"/>
      <c r="V185" s="420"/>
      <c r="W185" s="420"/>
      <c r="X185" s="420"/>
      <c r="Y185" s="420"/>
      <c r="Z185" s="420"/>
      <c r="AA185" s="420"/>
      <c r="AB185" s="420"/>
      <c r="AC185" s="420"/>
      <c r="AD185" s="420"/>
      <c r="AE185" s="420"/>
      <c r="AF185" s="420"/>
    </row>
    <row r="186" spans="1:32" ht="14.25" customHeight="1">
      <c r="A186" s="420"/>
      <c r="B186" s="420"/>
      <c r="C186" s="420"/>
      <c r="D186" s="420"/>
      <c r="E186" s="420"/>
      <c r="F186" s="420"/>
      <c r="G186" s="420"/>
      <c r="H186" s="420"/>
      <c r="I186" s="420"/>
      <c r="J186" s="420"/>
      <c r="K186" s="420"/>
      <c r="L186" s="451"/>
      <c r="M186" s="420"/>
      <c r="N186" s="420"/>
      <c r="O186" s="420"/>
      <c r="P186" s="420"/>
      <c r="Q186" s="420"/>
      <c r="R186" s="420"/>
      <c r="S186" s="420"/>
      <c r="T186" s="420"/>
      <c r="U186" s="420"/>
      <c r="V186" s="420"/>
      <c r="W186" s="420"/>
      <c r="X186" s="420"/>
      <c r="Y186" s="420"/>
      <c r="Z186" s="420"/>
      <c r="AA186" s="420"/>
      <c r="AB186" s="420"/>
      <c r="AC186" s="420"/>
      <c r="AD186" s="420"/>
      <c r="AE186" s="420"/>
      <c r="AF186" s="420"/>
    </row>
    <row r="187" spans="1:32" ht="14.25" customHeight="1">
      <c r="A187" s="420"/>
      <c r="B187" s="420"/>
      <c r="C187" s="420"/>
      <c r="D187" s="420"/>
      <c r="E187" s="420"/>
      <c r="F187" s="420"/>
      <c r="G187" s="420"/>
      <c r="H187" s="420"/>
      <c r="I187" s="420"/>
      <c r="J187" s="420"/>
      <c r="K187" s="420"/>
      <c r="L187" s="451"/>
      <c r="M187" s="420"/>
      <c r="N187" s="420"/>
      <c r="O187" s="420"/>
      <c r="P187" s="420"/>
      <c r="Q187" s="420"/>
      <c r="R187" s="420"/>
      <c r="S187" s="420"/>
      <c r="T187" s="420"/>
      <c r="U187" s="420"/>
      <c r="V187" s="420"/>
      <c r="W187" s="420"/>
      <c r="X187" s="420"/>
      <c r="Y187" s="420"/>
      <c r="Z187" s="420"/>
      <c r="AA187" s="420"/>
      <c r="AB187" s="420"/>
      <c r="AC187" s="420"/>
      <c r="AD187" s="420"/>
      <c r="AE187" s="420"/>
      <c r="AF187" s="420"/>
    </row>
    <row r="188" spans="1:32" ht="14.25" customHeight="1">
      <c r="A188" s="420"/>
      <c r="B188" s="420"/>
      <c r="C188" s="420"/>
      <c r="D188" s="420"/>
      <c r="E188" s="420"/>
      <c r="F188" s="420"/>
      <c r="G188" s="420"/>
      <c r="H188" s="420"/>
      <c r="I188" s="420"/>
      <c r="J188" s="420"/>
      <c r="K188" s="420"/>
      <c r="L188" s="451"/>
      <c r="M188" s="420"/>
      <c r="N188" s="420"/>
      <c r="O188" s="420"/>
      <c r="P188" s="420"/>
      <c r="Q188" s="420"/>
      <c r="R188" s="420"/>
      <c r="S188" s="420"/>
      <c r="T188" s="420"/>
      <c r="U188" s="420"/>
      <c r="V188" s="420"/>
      <c r="W188" s="420"/>
      <c r="X188" s="420"/>
      <c r="Y188" s="420"/>
      <c r="Z188" s="420"/>
      <c r="AA188" s="420"/>
      <c r="AB188" s="420"/>
      <c r="AC188" s="420"/>
      <c r="AD188" s="420"/>
      <c r="AE188" s="420"/>
      <c r="AF188" s="420"/>
    </row>
    <row r="189" spans="1:32" ht="14.25" customHeight="1">
      <c r="A189" s="420"/>
      <c r="B189" s="420"/>
      <c r="C189" s="420"/>
      <c r="D189" s="420"/>
      <c r="E189" s="420"/>
      <c r="F189" s="420"/>
      <c r="G189" s="420"/>
      <c r="H189" s="420"/>
      <c r="I189" s="420"/>
      <c r="J189" s="420"/>
      <c r="K189" s="420"/>
      <c r="L189" s="451"/>
      <c r="M189" s="420"/>
      <c r="N189" s="420"/>
      <c r="O189" s="420"/>
      <c r="P189" s="420"/>
      <c r="Q189" s="420"/>
      <c r="R189" s="420"/>
      <c r="S189" s="420"/>
      <c r="T189" s="420"/>
      <c r="U189" s="420"/>
      <c r="V189" s="420"/>
      <c r="W189" s="420"/>
      <c r="X189" s="420"/>
      <c r="Y189" s="420"/>
      <c r="Z189" s="420"/>
      <c r="AA189" s="420"/>
      <c r="AB189" s="420"/>
      <c r="AC189" s="420"/>
      <c r="AD189" s="420"/>
      <c r="AE189" s="420"/>
      <c r="AF189" s="420"/>
    </row>
    <row r="190" spans="1:32" ht="14.25" customHeight="1">
      <c r="A190" s="420"/>
      <c r="B190" s="420"/>
      <c r="C190" s="420"/>
      <c r="D190" s="420"/>
      <c r="E190" s="420"/>
      <c r="F190" s="420"/>
      <c r="G190" s="420"/>
      <c r="H190" s="420"/>
      <c r="I190" s="420"/>
      <c r="J190" s="420"/>
      <c r="K190" s="420"/>
      <c r="L190" s="451"/>
      <c r="M190" s="420"/>
      <c r="N190" s="420"/>
      <c r="O190" s="420"/>
      <c r="P190" s="420"/>
      <c r="Q190" s="420"/>
      <c r="R190" s="420"/>
      <c r="S190" s="420"/>
      <c r="T190" s="420"/>
      <c r="U190" s="420"/>
      <c r="V190" s="420"/>
      <c r="W190" s="420"/>
      <c r="X190" s="420"/>
      <c r="Y190" s="420"/>
      <c r="Z190" s="420"/>
      <c r="AA190" s="420"/>
      <c r="AB190" s="420"/>
      <c r="AC190" s="420"/>
      <c r="AD190" s="420"/>
      <c r="AE190" s="420"/>
      <c r="AF190" s="420"/>
    </row>
    <row r="191" spans="1:32" ht="14.25" customHeight="1">
      <c r="A191" s="420"/>
      <c r="B191" s="420"/>
      <c r="C191" s="420"/>
      <c r="D191" s="420"/>
      <c r="E191" s="420"/>
      <c r="F191" s="420"/>
      <c r="G191" s="420"/>
      <c r="H191" s="420"/>
      <c r="I191" s="420"/>
      <c r="J191" s="420"/>
      <c r="K191" s="420"/>
      <c r="L191" s="451"/>
      <c r="M191" s="420"/>
      <c r="N191" s="420"/>
      <c r="O191" s="420"/>
      <c r="P191" s="420"/>
      <c r="Q191" s="420"/>
      <c r="R191" s="420"/>
      <c r="S191" s="420"/>
      <c r="T191" s="420"/>
      <c r="U191" s="420"/>
      <c r="V191" s="420"/>
      <c r="W191" s="420"/>
      <c r="X191" s="420"/>
      <c r="Y191" s="420"/>
      <c r="Z191" s="420"/>
      <c r="AA191" s="420"/>
      <c r="AB191" s="420"/>
      <c r="AC191" s="420"/>
      <c r="AD191" s="420"/>
      <c r="AE191" s="420"/>
      <c r="AF191" s="420"/>
    </row>
    <row r="192" spans="1:32" ht="14.25" customHeight="1">
      <c r="A192" s="420"/>
      <c r="B192" s="420"/>
      <c r="C192" s="420"/>
      <c r="D192" s="420"/>
      <c r="E192" s="420"/>
      <c r="F192" s="420"/>
      <c r="G192" s="420"/>
      <c r="H192" s="420"/>
      <c r="I192" s="420"/>
      <c r="J192" s="420"/>
      <c r="K192" s="420"/>
      <c r="L192" s="451"/>
      <c r="M192" s="420"/>
      <c r="N192" s="420"/>
      <c r="O192" s="420"/>
      <c r="P192" s="420"/>
      <c r="Q192" s="420"/>
      <c r="R192" s="420"/>
      <c r="S192" s="420"/>
      <c r="T192" s="420"/>
      <c r="U192" s="420"/>
      <c r="V192" s="420"/>
      <c r="W192" s="420"/>
      <c r="X192" s="420"/>
      <c r="Y192" s="420"/>
      <c r="Z192" s="420"/>
      <c r="AA192" s="420"/>
      <c r="AB192" s="420"/>
      <c r="AC192" s="420"/>
      <c r="AD192" s="420"/>
      <c r="AE192" s="420"/>
      <c r="AF192" s="420"/>
    </row>
    <row r="193" spans="1:32" ht="14.25" customHeight="1">
      <c r="A193" s="420"/>
      <c r="B193" s="420"/>
      <c r="C193" s="420"/>
      <c r="D193" s="420"/>
      <c r="E193" s="420"/>
      <c r="F193" s="420"/>
      <c r="G193" s="420"/>
      <c r="H193" s="420"/>
      <c r="I193" s="420"/>
      <c r="J193" s="420"/>
      <c r="K193" s="420"/>
      <c r="L193" s="451"/>
      <c r="M193" s="420"/>
      <c r="N193" s="420"/>
      <c r="O193" s="420"/>
      <c r="P193" s="420"/>
      <c r="Q193" s="420"/>
      <c r="R193" s="420"/>
      <c r="S193" s="420"/>
      <c r="T193" s="420"/>
      <c r="U193" s="420"/>
      <c r="V193" s="420"/>
      <c r="W193" s="420"/>
      <c r="X193" s="420"/>
      <c r="Y193" s="420"/>
      <c r="Z193" s="420"/>
      <c r="AA193" s="420"/>
      <c r="AB193" s="420"/>
      <c r="AC193" s="420"/>
      <c r="AD193" s="420"/>
      <c r="AE193" s="420"/>
      <c r="AF193" s="420"/>
    </row>
    <row r="194" spans="1:32" ht="14.25" customHeight="1">
      <c r="A194" s="420"/>
      <c r="B194" s="420"/>
      <c r="C194" s="420"/>
      <c r="D194" s="420"/>
      <c r="E194" s="420"/>
      <c r="F194" s="420"/>
      <c r="G194" s="420"/>
      <c r="H194" s="420"/>
      <c r="I194" s="420"/>
      <c r="J194" s="420"/>
      <c r="K194" s="420"/>
      <c r="L194" s="451"/>
      <c r="M194" s="420"/>
      <c r="N194" s="420"/>
      <c r="O194" s="420"/>
      <c r="P194" s="420"/>
      <c r="Q194" s="420"/>
      <c r="R194" s="420"/>
      <c r="S194" s="420"/>
      <c r="T194" s="420"/>
      <c r="U194" s="420"/>
      <c r="V194" s="420"/>
      <c r="W194" s="420"/>
      <c r="X194" s="420"/>
      <c r="Y194" s="420"/>
      <c r="Z194" s="420"/>
      <c r="AA194" s="420"/>
      <c r="AB194" s="420"/>
      <c r="AC194" s="420"/>
      <c r="AD194" s="420"/>
      <c r="AE194" s="420"/>
      <c r="AF194" s="420"/>
    </row>
    <row r="195" spans="1:32" ht="14.25" customHeight="1">
      <c r="A195" s="420"/>
      <c r="B195" s="420"/>
      <c r="C195" s="420"/>
      <c r="D195" s="420"/>
      <c r="E195" s="420"/>
      <c r="F195" s="420"/>
      <c r="G195" s="420"/>
      <c r="H195" s="420"/>
      <c r="I195" s="420"/>
      <c r="J195" s="420"/>
      <c r="K195" s="420"/>
      <c r="L195" s="451"/>
      <c r="M195" s="420"/>
      <c r="N195" s="420"/>
      <c r="O195" s="420"/>
      <c r="P195" s="420"/>
      <c r="Q195" s="420"/>
      <c r="R195" s="420"/>
      <c r="S195" s="420"/>
      <c r="T195" s="420"/>
      <c r="U195" s="420"/>
      <c r="V195" s="420"/>
      <c r="W195" s="420"/>
      <c r="X195" s="420"/>
      <c r="Y195" s="420"/>
      <c r="Z195" s="420"/>
      <c r="AA195" s="420"/>
      <c r="AB195" s="420"/>
      <c r="AC195" s="420"/>
      <c r="AD195" s="420"/>
      <c r="AE195" s="420"/>
      <c r="AF195" s="420"/>
    </row>
    <row r="196" spans="1:32" ht="14.25" customHeight="1">
      <c r="A196" s="420"/>
      <c r="B196" s="420"/>
      <c r="C196" s="420"/>
      <c r="D196" s="420"/>
      <c r="E196" s="420"/>
      <c r="F196" s="420"/>
      <c r="G196" s="420"/>
      <c r="H196" s="420"/>
      <c r="I196" s="420"/>
      <c r="J196" s="420"/>
      <c r="K196" s="420"/>
      <c r="L196" s="451"/>
      <c r="M196" s="420"/>
      <c r="N196" s="420"/>
      <c r="O196" s="420"/>
      <c r="P196" s="420"/>
      <c r="Q196" s="420"/>
      <c r="R196" s="420"/>
      <c r="S196" s="420"/>
      <c r="T196" s="420"/>
      <c r="U196" s="420"/>
      <c r="V196" s="420"/>
      <c r="W196" s="420"/>
      <c r="X196" s="420"/>
      <c r="Y196" s="420"/>
      <c r="Z196" s="420"/>
      <c r="AA196" s="420"/>
      <c r="AB196" s="420"/>
      <c r="AC196" s="420"/>
      <c r="AD196" s="420"/>
      <c r="AE196" s="420"/>
      <c r="AF196" s="420"/>
    </row>
    <row r="197" spans="1:32" ht="14.25" customHeight="1">
      <c r="A197" s="420"/>
      <c r="B197" s="420"/>
      <c r="C197" s="420"/>
      <c r="D197" s="420"/>
      <c r="E197" s="420"/>
      <c r="F197" s="420"/>
      <c r="G197" s="420"/>
      <c r="H197" s="420"/>
      <c r="I197" s="420"/>
      <c r="J197" s="420"/>
      <c r="K197" s="420"/>
      <c r="L197" s="451"/>
      <c r="M197" s="420"/>
      <c r="N197" s="420"/>
      <c r="O197" s="420"/>
      <c r="P197" s="420"/>
      <c r="Q197" s="420"/>
      <c r="R197" s="420"/>
      <c r="S197" s="420"/>
      <c r="T197" s="420"/>
      <c r="U197" s="420"/>
      <c r="V197" s="420"/>
      <c r="W197" s="420"/>
      <c r="X197" s="420"/>
      <c r="Y197" s="420"/>
      <c r="Z197" s="420"/>
      <c r="AA197" s="420"/>
      <c r="AB197" s="420"/>
      <c r="AC197" s="420"/>
      <c r="AD197" s="420"/>
      <c r="AE197" s="420"/>
      <c r="AF197" s="420"/>
    </row>
    <row r="198" spans="1:32" ht="14.25" customHeight="1">
      <c r="A198" s="420"/>
      <c r="B198" s="420"/>
      <c r="C198" s="420"/>
      <c r="D198" s="420"/>
      <c r="E198" s="420"/>
      <c r="F198" s="420"/>
      <c r="G198" s="420"/>
      <c r="H198" s="420"/>
      <c r="I198" s="420"/>
      <c r="J198" s="420"/>
      <c r="K198" s="420"/>
      <c r="L198" s="451"/>
      <c r="M198" s="420"/>
      <c r="N198" s="420"/>
      <c r="O198" s="420"/>
      <c r="P198" s="420"/>
      <c r="Q198" s="420"/>
      <c r="R198" s="420"/>
      <c r="S198" s="420"/>
      <c r="T198" s="420"/>
      <c r="U198" s="420"/>
      <c r="V198" s="420"/>
      <c r="W198" s="420"/>
      <c r="X198" s="420"/>
      <c r="Y198" s="420"/>
      <c r="Z198" s="420"/>
      <c r="AA198" s="420"/>
      <c r="AB198" s="420"/>
      <c r="AC198" s="420"/>
      <c r="AD198" s="420"/>
      <c r="AE198" s="420"/>
      <c r="AF198" s="420"/>
    </row>
    <row r="199" spans="1:32" ht="14.25" customHeight="1">
      <c r="A199" s="420"/>
      <c r="B199" s="420"/>
      <c r="C199" s="420"/>
      <c r="D199" s="420"/>
      <c r="E199" s="420"/>
      <c r="F199" s="420"/>
      <c r="G199" s="420"/>
      <c r="H199" s="420"/>
      <c r="I199" s="420"/>
      <c r="J199" s="420"/>
      <c r="K199" s="420"/>
      <c r="L199" s="451"/>
      <c r="M199" s="420"/>
      <c r="N199" s="420"/>
      <c r="O199" s="420"/>
      <c r="P199" s="420"/>
      <c r="Q199" s="420"/>
      <c r="R199" s="420"/>
      <c r="S199" s="420"/>
      <c r="T199" s="420"/>
      <c r="U199" s="420"/>
      <c r="V199" s="420"/>
      <c r="W199" s="420"/>
      <c r="X199" s="420"/>
      <c r="Y199" s="420"/>
      <c r="Z199" s="420"/>
      <c r="AA199" s="420"/>
      <c r="AB199" s="420"/>
      <c r="AC199" s="420"/>
      <c r="AD199" s="420"/>
      <c r="AE199" s="420"/>
      <c r="AF199" s="420"/>
    </row>
    <row r="200" spans="1:32" ht="14.25" customHeight="1">
      <c r="A200" s="420"/>
      <c r="B200" s="420"/>
      <c r="C200" s="420"/>
      <c r="D200" s="420"/>
      <c r="E200" s="420"/>
      <c r="F200" s="420"/>
      <c r="G200" s="420"/>
      <c r="H200" s="420"/>
      <c r="I200" s="420"/>
      <c r="J200" s="420"/>
      <c r="K200" s="420"/>
      <c r="L200" s="451"/>
      <c r="M200" s="420"/>
      <c r="N200" s="420"/>
      <c r="O200" s="420"/>
      <c r="P200" s="420"/>
      <c r="Q200" s="420"/>
      <c r="R200" s="420"/>
      <c r="S200" s="420"/>
      <c r="T200" s="420"/>
      <c r="U200" s="420"/>
      <c r="V200" s="420"/>
      <c r="W200" s="420"/>
      <c r="X200" s="420"/>
      <c r="Y200" s="420"/>
      <c r="Z200" s="420"/>
      <c r="AA200" s="420"/>
      <c r="AB200" s="420"/>
      <c r="AC200" s="420"/>
      <c r="AD200" s="420"/>
      <c r="AE200" s="420"/>
      <c r="AF200" s="420"/>
    </row>
    <row r="201" spans="1:32" ht="14.25" customHeight="1">
      <c r="A201" s="420"/>
      <c r="B201" s="420"/>
      <c r="C201" s="420"/>
      <c r="D201" s="420"/>
      <c r="E201" s="420"/>
      <c r="F201" s="420"/>
      <c r="G201" s="420"/>
      <c r="H201" s="420"/>
      <c r="I201" s="420"/>
      <c r="J201" s="420"/>
      <c r="K201" s="420"/>
      <c r="L201" s="451"/>
      <c r="M201" s="420"/>
      <c r="N201" s="420"/>
      <c r="O201" s="420"/>
      <c r="P201" s="420"/>
      <c r="Q201" s="420"/>
      <c r="R201" s="420"/>
      <c r="S201" s="420"/>
      <c r="T201" s="420"/>
      <c r="U201" s="420"/>
      <c r="V201" s="420"/>
      <c r="W201" s="420"/>
      <c r="X201" s="420"/>
      <c r="Y201" s="420"/>
      <c r="Z201" s="420"/>
      <c r="AA201" s="420"/>
      <c r="AB201" s="420"/>
      <c r="AC201" s="420"/>
      <c r="AD201" s="420"/>
      <c r="AE201" s="420"/>
      <c r="AF201" s="420"/>
    </row>
    <row r="202" spans="1:32" ht="14.25" customHeight="1">
      <c r="A202" s="420"/>
      <c r="B202" s="420"/>
      <c r="C202" s="420"/>
      <c r="D202" s="420"/>
      <c r="E202" s="420"/>
      <c r="F202" s="420"/>
      <c r="G202" s="420"/>
      <c r="H202" s="420"/>
      <c r="I202" s="420"/>
      <c r="J202" s="420"/>
      <c r="K202" s="420"/>
      <c r="L202" s="451"/>
      <c r="M202" s="420"/>
      <c r="N202" s="420"/>
      <c r="O202" s="420"/>
      <c r="P202" s="420"/>
      <c r="Q202" s="420"/>
      <c r="R202" s="420"/>
      <c r="S202" s="420"/>
      <c r="T202" s="420"/>
      <c r="U202" s="420"/>
      <c r="V202" s="420"/>
      <c r="W202" s="420"/>
      <c r="X202" s="420"/>
      <c r="Y202" s="420"/>
      <c r="Z202" s="420"/>
      <c r="AA202" s="420"/>
      <c r="AB202" s="420"/>
      <c r="AC202" s="420"/>
      <c r="AD202" s="420"/>
      <c r="AE202" s="420"/>
      <c r="AF202" s="420"/>
    </row>
    <row r="203" spans="1:32" ht="14.25" customHeight="1">
      <c r="A203" s="420"/>
      <c r="B203" s="420"/>
      <c r="C203" s="420"/>
      <c r="D203" s="420"/>
      <c r="E203" s="420"/>
      <c r="F203" s="420"/>
      <c r="G203" s="420"/>
      <c r="H203" s="420"/>
      <c r="I203" s="420"/>
      <c r="J203" s="420"/>
      <c r="K203" s="420"/>
      <c r="L203" s="451"/>
      <c r="M203" s="420"/>
      <c r="N203" s="420"/>
      <c r="O203" s="420"/>
      <c r="P203" s="420"/>
      <c r="Q203" s="420"/>
      <c r="R203" s="420"/>
      <c r="S203" s="420"/>
      <c r="T203" s="420"/>
      <c r="U203" s="420"/>
      <c r="V203" s="420"/>
      <c r="W203" s="420"/>
      <c r="X203" s="420"/>
      <c r="Y203" s="420"/>
      <c r="Z203" s="420"/>
      <c r="AA203" s="420"/>
      <c r="AB203" s="420"/>
      <c r="AC203" s="420"/>
      <c r="AD203" s="420"/>
      <c r="AE203" s="420"/>
      <c r="AF203" s="420"/>
    </row>
    <row r="204" spans="1:32" ht="14.25" customHeight="1">
      <c r="A204" s="420"/>
      <c r="B204" s="420"/>
      <c r="C204" s="420"/>
      <c r="D204" s="420"/>
      <c r="E204" s="420"/>
      <c r="F204" s="420"/>
      <c r="G204" s="420"/>
      <c r="H204" s="420"/>
      <c r="I204" s="420"/>
      <c r="J204" s="420"/>
      <c r="K204" s="420"/>
      <c r="L204" s="451"/>
      <c r="M204" s="420"/>
      <c r="N204" s="420"/>
      <c r="O204" s="420"/>
      <c r="P204" s="420"/>
      <c r="Q204" s="420"/>
      <c r="R204" s="420"/>
      <c r="S204" s="420"/>
      <c r="T204" s="420"/>
      <c r="U204" s="420"/>
      <c r="V204" s="420"/>
      <c r="W204" s="420"/>
      <c r="X204" s="420"/>
      <c r="Y204" s="420"/>
      <c r="Z204" s="420"/>
      <c r="AA204" s="420"/>
      <c r="AB204" s="420"/>
      <c r="AC204" s="420"/>
      <c r="AD204" s="420"/>
      <c r="AE204" s="420"/>
      <c r="AF204" s="420"/>
    </row>
    <row r="205" spans="1:32" ht="14.25" customHeight="1">
      <c r="A205" s="420"/>
      <c r="B205" s="420"/>
      <c r="C205" s="420"/>
      <c r="D205" s="420"/>
      <c r="E205" s="420"/>
      <c r="F205" s="420"/>
      <c r="G205" s="420"/>
      <c r="H205" s="420"/>
      <c r="I205" s="420"/>
      <c r="J205" s="420"/>
      <c r="K205" s="420"/>
      <c r="L205" s="451"/>
      <c r="M205" s="420"/>
      <c r="N205" s="420"/>
      <c r="O205" s="420"/>
      <c r="P205" s="420"/>
      <c r="Q205" s="420"/>
      <c r="R205" s="420"/>
      <c r="S205" s="420"/>
      <c r="T205" s="420"/>
      <c r="U205" s="420"/>
      <c r="V205" s="420"/>
      <c r="W205" s="420"/>
      <c r="X205" s="420"/>
      <c r="Y205" s="420"/>
      <c r="Z205" s="420"/>
      <c r="AA205" s="420"/>
      <c r="AB205" s="420"/>
      <c r="AC205" s="420"/>
      <c r="AD205" s="420"/>
      <c r="AE205" s="420"/>
      <c r="AF205" s="420"/>
    </row>
    <row r="206" spans="1:32" ht="14.25" customHeight="1">
      <c r="A206" s="420"/>
      <c r="B206" s="420"/>
      <c r="C206" s="420"/>
      <c r="D206" s="420"/>
      <c r="E206" s="420"/>
      <c r="F206" s="420"/>
      <c r="G206" s="420"/>
      <c r="H206" s="420"/>
      <c r="I206" s="420"/>
      <c r="J206" s="420"/>
      <c r="K206" s="420"/>
      <c r="L206" s="451"/>
      <c r="M206" s="420"/>
      <c r="N206" s="420"/>
      <c r="O206" s="420"/>
      <c r="P206" s="420"/>
      <c r="Q206" s="420"/>
      <c r="R206" s="420"/>
      <c r="S206" s="420"/>
      <c r="T206" s="420"/>
      <c r="U206" s="420"/>
      <c r="V206" s="420"/>
      <c r="W206" s="420"/>
      <c r="X206" s="420"/>
      <c r="Y206" s="420"/>
      <c r="Z206" s="420"/>
      <c r="AA206" s="420"/>
      <c r="AB206" s="420"/>
      <c r="AC206" s="420"/>
      <c r="AD206" s="420"/>
      <c r="AE206" s="420"/>
      <c r="AF206" s="420"/>
    </row>
    <row r="207" spans="1:32" ht="14.25" customHeight="1">
      <c r="A207" s="420"/>
      <c r="B207" s="420"/>
      <c r="C207" s="420"/>
      <c r="D207" s="420"/>
      <c r="E207" s="420"/>
      <c r="F207" s="420"/>
      <c r="G207" s="420"/>
      <c r="H207" s="420"/>
      <c r="I207" s="420"/>
      <c r="J207" s="420"/>
      <c r="K207" s="420"/>
      <c r="L207" s="451"/>
      <c r="M207" s="420"/>
      <c r="N207" s="420"/>
      <c r="O207" s="420"/>
      <c r="P207" s="420"/>
      <c r="Q207" s="420"/>
      <c r="R207" s="420"/>
      <c r="S207" s="420"/>
      <c r="T207" s="420"/>
      <c r="U207" s="420"/>
      <c r="V207" s="420"/>
      <c r="W207" s="420"/>
      <c r="X207" s="420"/>
      <c r="Y207" s="420"/>
      <c r="Z207" s="420"/>
      <c r="AA207" s="420"/>
      <c r="AB207" s="420"/>
      <c r="AC207" s="420"/>
      <c r="AD207" s="420"/>
      <c r="AE207" s="420"/>
      <c r="AF207" s="420"/>
    </row>
    <row r="208" spans="1:32" ht="14.25" customHeight="1">
      <c r="A208" s="420"/>
      <c r="B208" s="420"/>
      <c r="C208" s="420"/>
      <c r="D208" s="420"/>
      <c r="E208" s="420"/>
      <c r="F208" s="420"/>
      <c r="G208" s="420"/>
      <c r="H208" s="420"/>
      <c r="I208" s="420"/>
      <c r="J208" s="420"/>
      <c r="K208" s="420"/>
      <c r="L208" s="451"/>
      <c r="M208" s="420"/>
      <c r="N208" s="420"/>
      <c r="O208" s="420"/>
      <c r="P208" s="420"/>
      <c r="Q208" s="420"/>
      <c r="R208" s="420"/>
      <c r="S208" s="420"/>
      <c r="T208" s="420"/>
      <c r="U208" s="420"/>
      <c r="V208" s="420"/>
      <c r="W208" s="420"/>
      <c r="X208" s="420"/>
      <c r="Y208" s="420"/>
      <c r="Z208" s="420"/>
      <c r="AA208" s="420"/>
      <c r="AB208" s="420"/>
      <c r="AC208" s="420"/>
      <c r="AD208" s="420"/>
      <c r="AE208" s="420"/>
      <c r="AF208" s="420"/>
    </row>
    <row r="209" spans="1:32" ht="14.25" customHeight="1">
      <c r="A209" s="420"/>
      <c r="B209" s="420"/>
      <c r="C209" s="420"/>
      <c r="D209" s="420"/>
      <c r="E209" s="420"/>
      <c r="F209" s="420"/>
      <c r="G209" s="420"/>
      <c r="H209" s="420"/>
      <c r="I209" s="420"/>
      <c r="J209" s="420"/>
      <c r="K209" s="420"/>
      <c r="L209" s="451"/>
      <c r="M209" s="420"/>
      <c r="N209" s="420"/>
      <c r="O209" s="420"/>
      <c r="P209" s="420"/>
      <c r="Q209" s="420"/>
      <c r="R209" s="420"/>
      <c r="S209" s="420"/>
      <c r="T209" s="420"/>
      <c r="U209" s="420"/>
      <c r="V209" s="420"/>
      <c r="W209" s="420"/>
      <c r="X209" s="420"/>
      <c r="Y209" s="420"/>
      <c r="Z209" s="420"/>
      <c r="AA209" s="420"/>
      <c r="AB209" s="420"/>
      <c r="AC209" s="420"/>
      <c r="AD209" s="420"/>
      <c r="AE209" s="420"/>
      <c r="AF209" s="420"/>
    </row>
    <row r="210" spans="1:32" ht="14.25" customHeight="1">
      <c r="A210" s="420"/>
      <c r="B210" s="420"/>
      <c r="C210" s="420"/>
      <c r="D210" s="420"/>
      <c r="E210" s="420"/>
      <c r="F210" s="420"/>
      <c r="G210" s="420"/>
      <c r="H210" s="420"/>
      <c r="I210" s="420"/>
      <c r="J210" s="420"/>
      <c r="K210" s="420"/>
      <c r="L210" s="451"/>
      <c r="M210" s="420"/>
      <c r="N210" s="420"/>
      <c r="O210" s="420"/>
      <c r="P210" s="420"/>
      <c r="Q210" s="420"/>
      <c r="R210" s="420"/>
      <c r="S210" s="420"/>
      <c r="T210" s="420"/>
      <c r="U210" s="420"/>
      <c r="V210" s="420"/>
      <c r="W210" s="420"/>
      <c r="X210" s="420"/>
      <c r="Y210" s="420"/>
      <c r="Z210" s="420"/>
      <c r="AA210" s="420"/>
      <c r="AB210" s="420"/>
      <c r="AC210" s="420"/>
      <c r="AD210" s="420"/>
      <c r="AE210" s="420"/>
      <c r="AF210" s="420"/>
    </row>
    <row r="211" spans="1:32" ht="14.25" customHeight="1">
      <c r="A211" s="420"/>
      <c r="B211" s="420"/>
      <c r="C211" s="420"/>
      <c r="D211" s="420"/>
      <c r="E211" s="420"/>
      <c r="F211" s="420"/>
      <c r="G211" s="420"/>
      <c r="H211" s="420"/>
      <c r="I211" s="420"/>
      <c r="J211" s="420"/>
      <c r="K211" s="420"/>
      <c r="L211" s="451"/>
      <c r="M211" s="420"/>
      <c r="N211" s="420"/>
      <c r="O211" s="420"/>
      <c r="P211" s="420"/>
      <c r="Q211" s="420"/>
      <c r="R211" s="420"/>
      <c r="S211" s="420"/>
      <c r="T211" s="420"/>
      <c r="U211" s="420"/>
      <c r="V211" s="420"/>
      <c r="W211" s="420"/>
      <c r="X211" s="420"/>
      <c r="Y211" s="420"/>
      <c r="Z211" s="420"/>
      <c r="AA211" s="420"/>
      <c r="AB211" s="420"/>
      <c r="AC211" s="420"/>
      <c r="AD211" s="420"/>
      <c r="AE211" s="420"/>
      <c r="AF211" s="420"/>
    </row>
    <row r="212" spans="1:32" ht="14.25" customHeight="1">
      <c r="A212" s="420"/>
      <c r="B212" s="420"/>
      <c r="C212" s="420"/>
      <c r="D212" s="420"/>
      <c r="E212" s="420"/>
      <c r="F212" s="420"/>
      <c r="G212" s="420"/>
      <c r="H212" s="420"/>
      <c r="I212" s="420"/>
      <c r="J212" s="420"/>
      <c r="K212" s="420"/>
      <c r="L212" s="451"/>
      <c r="M212" s="420"/>
      <c r="N212" s="420"/>
      <c r="O212" s="420"/>
      <c r="P212" s="420"/>
      <c r="Q212" s="420"/>
      <c r="R212" s="420"/>
      <c r="S212" s="420"/>
      <c r="T212" s="420"/>
      <c r="U212" s="420"/>
      <c r="V212" s="420"/>
      <c r="W212" s="420"/>
      <c r="X212" s="420"/>
      <c r="Y212" s="420"/>
      <c r="Z212" s="420"/>
      <c r="AA212" s="420"/>
      <c r="AB212" s="420"/>
      <c r="AC212" s="420"/>
      <c r="AD212" s="420"/>
      <c r="AE212" s="420"/>
      <c r="AF212" s="420"/>
    </row>
    <row r="213" spans="1:32" ht="14.25" customHeight="1">
      <c r="A213" s="420"/>
      <c r="B213" s="420"/>
      <c r="C213" s="420"/>
      <c r="D213" s="420"/>
      <c r="E213" s="420"/>
      <c r="F213" s="420"/>
      <c r="G213" s="420"/>
      <c r="H213" s="420"/>
      <c r="I213" s="420"/>
      <c r="J213" s="420"/>
      <c r="K213" s="420"/>
      <c r="L213" s="451"/>
      <c r="M213" s="420"/>
      <c r="N213" s="420"/>
      <c r="O213" s="420"/>
      <c r="P213" s="420"/>
      <c r="Q213" s="420"/>
      <c r="R213" s="420"/>
      <c r="S213" s="420"/>
      <c r="T213" s="420"/>
      <c r="U213" s="420"/>
      <c r="V213" s="420"/>
      <c r="W213" s="420"/>
      <c r="X213" s="420"/>
      <c r="Y213" s="420"/>
      <c r="Z213" s="420"/>
      <c r="AA213" s="420"/>
      <c r="AB213" s="420"/>
      <c r="AC213" s="420"/>
      <c r="AD213" s="420"/>
      <c r="AE213" s="420"/>
      <c r="AF213" s="420"/>
    </row>
    <row r="214" spans="1:32" ht="14.25" customHeight="1">
      <c r="A214" s="420"/>
      <c r="B214" s="420"/>
      <c r="C214" s="420"/>
      <c r="D214" s="420"/>
      <c r="E214" s="420"/>
      <c r="F214" s="420"/>
      <c r="G214" s="420"/>
      <c r="H214" s="420"/>
      <c r="I214" s="420"/>
      <c r="J214" s="420"/>
      <c r="K214" s="420"/>
      <c r="L214" s="451"/>
      <c r="M214" s="420"/>
      <c r="N214" s="420"/>
      <c r="O214" s="420"/>
      <c r="P214" s="420"/>
      <c r="Q214" s="420"/>
      <c r="R214" s="420"/>
      <c r="S214" s="420"/>
      <c r="T214" s="420"/>
      <c r="U214" s="420"/>
      <c r="V214" s="420"/>
      <c r="W214" s="420"/>
      <c r="X214" s="420"/>
      <c r="Y214" s="420"/>
      <c r="Z214" s="420"/>
      <c r="AA214" s="420"/>
      <c r="AB214" s="420"/>
      <c r="AC214" s="420"/>
      <c r="AD214" s="420"/>
      <c r="AE214" s="420"/>
      <c r="AF214" s="420"/>
    </row>
    <row r="215" spans="1:32" ht="14.25" customHeight="1">
      <c r="A215" s="420"/>
      <c r="B215" s="420"/>
      <c r="C215" s="420"/>
      <c r="D215" s="420"/>
      <c r="E215" s="420"/>
      <c r="F215" s="420"/>
      <c r="G215" s="420"/>
      <c r="H215" s="420"/>
      <c r="I215" s="420"/>
      <c r="J215" s="420"/>
      <c r="K215" s="420"/>
      <c r="L215" s="451"/>
      <c r="M215" s="420"/>
      <c r="N215" s="420"/>
      <c r="O215" s="420"/>
      <c r="P215" s="420"/>
      <c r="Q215" s="420"/>
      <c r="R215" s="420"/>
      <c r="S215" s="420"/>
      <c r="T215" s="420"/>
      <c r="U215" s="420"/>
      <c r="V215" s="420"/>
      <c r="W215" s="420"/>
      <c r="X215" s="420"/>
      <c r="Y215" s="420"/>
      <c r="Z215" s="420"/>
      <c r="AA215" s="420"/>
      <c r="AB215" s="420"/>
      <c r="AC215" s="420"/>
      <c r="AD215" s="420"/>
      <c r="AE215" s="420"/>
      <c r="AF215" s="420"/>
    </row>
    <row r="216" spans="1:32" ht="14.25" customHeight="1">
      <c r="A216" s="420"/>
      <c r="B216" s="420"/>
      <c r="C216" s="420"/>
      <c r="D216" s="420"/>
      <c r="E216" s="420"/>
      <c r="F216" s="420"/>
      <c r="G216" s="420"/>
      <c r="H216" s="420"/>
      <c r="I216" s="420"/>
      <c r="J216" s="420"/>
      <c r="K216" s="420"/>
      <c r="L216" s="451"/>
      <c r="M216" s="420"/>
      <c r="N216" s="420"/>
      <c r="O216" s="420"/>
      <c r="P216" s="420"/>
      <c r="Q216" s="420"/>
      <c r="R216" s="420"/>
      <c r="S216" s="420"/>
      <c r="T216" s="420"/>
      <c r="U216" s="420"/>
      <c r="V216" s="420"/>
      <c r="W216" s="420"/>
      <c r="X216" s="420"/>
      <c r="Y216" s="420"/>
      <c r="Z216" s="420"/>
      <c r="AA216" s="420"/>
      <c r="AB216" s="420"/>
      <c r="AC216" s="420"/>
      <c r="AD216" s="420"/>
      <c r="AE216" s="420"/>
      <c r="AF216" s="420"/>
    </row>
    <row r="217" spans="1:32" ht="14.25" customHeight="1">
      <c r="A217" s="420"/>
      <c r="B217" s="420"/>
      <c r="C217" s="420"/>
      <c r="D217" s="420"/>
      <c r="E217" s="420"/>
      <c r="F217" s="420"/>
      <c r="G217" s="420"/>
      <c r="H217" s="420"/>
      <c r="I217" s="420"/>
      <c r="J217" s="420"/>
      <c r="K217" s="420"/>
      <c r="L217" s="451"/>
      <c r="M217" s="420"/>
      <c r="N217" s="420"/>
      <c r="O217" s="420"/>
      <c r="P217" s="420"/>
      <c r="Q217" s="420"/>
      <c r="R217" s="420"/>
      <c r="S217" s="420"/>
      <c r="T217" s="420"/>
      <c r="U217" s="420"/>
      <c r="V217" s="420"/>
      <c r="W217" s="420"/>
      <c r="X217" s="420"/>
      <c r="Y217" s="420"/>
      <c r="Z217" s="420"/>
      <c r="AA217" s="420"/>
      <c r="AB217" s="420"/>
      <c r="AC217" s="420"/>
      <c r="AD217" s="420"/>
      <c r="AE217" s="420"/>
      <c r="AF217" s="420"/>
    </row>
    <row r="218" spans="1:32" ht="14.25" customHeight="1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51"/>
      <c r="M218" s="420"/>
      <c r="N218" s="420"/>
      <c r="O218" s="420"/>
      <c r="P218" s="420"/>
      <c r="Q218" s="420"/>
      <c r="R218" s="420"/>
      <c r="S218" s="420"/>
      <c r="T218" s="420"/>
      <c r="U218" s="420"/>
      <c r="V218" s="420"/>
      <c r="W218" s="420"/>
      <c r="X218" s="420"/>
      <c r="Y218" s="420"/>
      <c r="Z218" s="420"/>
      <c r="AA218" s="420"/>
      <c r="AB218" s="420"/>
      <c r="AC218" s="420"/>
      <c r="AD218" s="420"/>
      <c r="AE218" s="420"/>
      <c r="AF218" s="420"/>
    </row>
    <row r="219" spans="1:32" ht="14.25" customHeight="1">
      <c r="A219" s="420"/>
      <c r="B219" s="420"/>
      <c r="C219" s="420"/>
      <c r="D219" s="420"/>
      <c r="E219" s="420"/>
      <c r="F219" s="420"/>
      <c r="G219" s="420"/>
      <c r="H219" s="420"/>
      <c r="I219" s="420"/>
      <c r="J219" s="420"/>
      <c r="K219" s="420"/>
      <c r="L219" s="451"/>
      <c r="M219" s="420"/>
      <c r="N219" s="420"/>
      <c r="O219" s="420"/>
      <c r="P219" s="420"/>
      <c r="Q219" s="420"/>
      <c r="R219" s="420"/>
      <c r="S219" s="420"/>
      <c r="T219" s="420"/>
      <c r="U219" s="420"/>
      <c r="V219" s="420"/>
      <c r="W219" s="420"/>
      <c r="X219" s="420"/>
      <c r="Y219" s="420"/>
      <c r="Z219" s="420"/>
      <c r="AA219" s="420"/>
      <c r="AB219" s="420"/>
      <c r="AC219" s="420"/>
      <c r="AD219" s="420"/>
      <c r="AE219" s="420"/>
      <c r="AF219" s="420"/>
    </row>
    <row r="220" spans="1:32" ht="14.25" customHeight="1">
      <c r="A220" s="420"/>
      <c r="B220" s="420"/>
      <c r="C220" s="420"/>
      <c r="D220" s="420"/>
      <c r="E220" s="420"/>
      <c r="F220" s="420"/>
      <c r="G220" s="420"/>
      <c r="H220" s="420"/>
      <c r="I220" s="420"/>
      <c r="J220" s="420"/>
      <c r="K220" s="420"/>
      <c r="L220" s="451"/>
      <c r="M220" s="420"/>
      <c r="N220" s="420"/>
      <c r="O220" s="420"/>
      <c r="P220" s="420"/>
      <c r="Q220" s="420"/>
      <c r="R220" s="420"/>
      <c r="S220" s="420"/>
      <c r="T220" s="420"/>
      <c r="U220" s="420"/>
      <c r="V220" s="420"/>
      <c r="W220" s="420"/>
      <c r="X220" s="420"/>
      <c r="Y220" s="420"/>
      <c r="Z220" s="420"/>
      <c r="AA220" s="420"/>
      <c r="AB220" s="420"/>
      <c r="AC220" s="420"/>
      <c r="AD220" s="420"/>
      <c r="AE220" s="420"/>
      <c r="AF220" s="420"/>
    </row>
    <row r="221" spans="1:32" ht="14.25" customHeight="1">
      <c r="A221" s="420"/>
      <c r="B221" s="420"/>
      <c r="C221" s="420"/>
      <c r="D221" s="420"/>
      <c r="E221" s="420"/>
      <c r="F221" s="420"/>
      <c r="G221" s="420"/>
      <c r="H221" s="420"/>
      <c r="I221" s="420"/>
      <c r="J221" s="420"/>
      <c r="K221" s="420"/>
      <c r="L221" s="451"/>
      <c r="M221" s="420"/>
      <c r="N221" s="420"/>
      <c r="O221" s="420"/>
      <c r="P221" s="420"/>
      <c r="Q221" s="420"/>
      <c r="R221" s="420"/>
      <c r="S221" s="420"/>
      <c r="T221" s="420"/>
      <c r="U221" s="420"/>
      <c r="V221" s="420"/>
      <c r="W221" s="420"/>
      <c r="X221" s="420"/>
      <c r="Y221" s="420"/>
      <c r="Z221" s="420"/>
      <c r="AA221" s="420"/>
      <c r="AB221" s="420"/>
      <c r="AC221" s="420"/>
      <c r="AD221" s="420"/>
      <c r="AE221" s="420"/>
      <c r="AF221" s="420"/>
    </row>
    <row r="222" spans="1:32" ht="14.25" customHeight="1">
      <c r="A222" s="420"/>
      <c r="B222" s="420"/>
      <c r="C222" s="420"/>
      <c r="D222" s="420"/>
      <c r="E222" s="420"/>
      <c r="F222" s="420"/>
      <c r="G222" s="420"/>
      <c r="H222" s="420"/>
      <c r="I222" s="420"/>
      <c r="J222" s="420"/>
      <c r="K222" s="420"/>
      <c r="L222" s="451"/>
      <c r="M222" s="420"/>
      <c r="N222" s="420"/>
      <c r="O222" s="420"/>
      <c r="P222" s="420"/>
      <c r="Q222" s="420"/>
      <c r="R222" s="420"/>
      <c r="S222" s="420"/>
      <c r="T222" s="420"/>
      <c r="U222" s="420"/>
      <c r="V222" s="420"/>
      <c r="W222" s="420"/>
      <c r="X222" s="420"/>
      <c r="Y222" s="420"/>
      <c r="Z222" s="420"/>
      <c r="AA222" s="420"/>
      <c r="AB222" s="420"/>
      <c r="AC222" s="420"/>
      <c r="AD222" s="420"/>
      <c r="AE222" s="420"/>
      <c r="AF222" s="420"/>
    </row>
    <row r="223" spans="1:32" ht="14.25" customHeight="1">
      <c r="A223" s="420"/>
      <c r="B223" s="420"/>
      <c r="C223" s="420"/>
      <c r="D223" s="420"/>
      <c r="E223" s="420"/>
      <c r="F223" s="420"/>
      <c r="G223" s="420"/>
      <c r="H223" s="420"/>
      <c r="I223" s="420"/>
      <c r="J223" s="420"/>
      <c r="K223" s="420"/>
      <c r="L223" s="451"/>
      <c r="M223" s="420"/>
      <c r="N223" s="420"/>
      <c r="O223" s="420"/>
      <c r="P223" s="420"/>
      <c r="Q223" s="420"/>
      <c r="R223" s="420"/>
      <c r="S223" s="420"/>
      <c r="T223" s="420"/>
      <c r="U223" s="420"/>
      <c r="V223" s="420"/>
      <c r="W223" s="420"/>
      <c r="X223" s="420"/>
      <c r="Y223" s="420"/>
      <c r="Z223" s="420"/>
      <c r="AA223" s="420"/>
      <c r="AB223" s="420"/>
      <c r="AC223" s="420"/>
      <c r="AD223" s="420"/>
      <c r="AE223" s="420"/>
      <c r="AF223" s="420"/>
    </row>
    <row r="224" spans="1:32" ht="14.25" customHeight="1">
      <c r="A224" s="420"/>
      <c r="B224" s="420"/>
      <c r="C224" s="420"/>
      <c r="D224" s="420"/>
      <c r="E224" s="420"/>
      <c r="F224" s="420"/>
      <c r="G224" s="420"/>
      <c r="H224" s="420"/>
      <c r="I224" s="420"/>
      <c r="J224" s="420"/>
      <c r="K224" s="420"/>
      <c r="L224" s="451"/>
      <c r="M224" s="420"/>
      <c r="N224" s="420"/>
      <c r="O224" s="420"/>
      <c r="P224" s="420"/>
      <c r="Q224" s="420"/>
      <c r="R224" s="420"/>
      <c r="S224" s="420"/>
      <c r="T224" s="420"/>
      <c r="U224" s="420"/>
      <c r="V224" s="420"/>
      <c r="W224" s="420"/>
      <c r="X224" s="420"/>
      <c r="Y224" s="420"/>
      <c r="Z224" s="420"/>
      <c r="AA224" s="420"/>
      <c r="AB224" s="420"/>
      <c r="AC224" s="420"/>
      <c r="AD224" s="420"/>
      <c r="AE224" s="420"/>
      <c r="AF224" s="420"/>
    </row>
    <row r="225" spans="1:32" ht="14.25" customHeight="1">
      <c r="A225" s="420"/>
      <c r="B225" s="420"/>
      <c r="C225" s="420"/>
      <c r="D225" s="420"/>
      <c r="E225" s="420"/>
      <c r="F225" s="420"/>
      <c r="G225" s="420"/>
      <c r="H225" s="420"/>
      <c r="I225" s="420"/>
      <c r="J225" s="420"/>
      <c r="K225" s="420"/>
      <c r="L225" s="451"/>
      <c r="M225" s="420"/>
      <c r="N225" s="420"/>
      <c r="O225" s="420"/>
      <c r="P225" s="420"/>
      <c r="Q225" s="420"/>
      <c r="R225" s="420"/>
      <c r="S225" s="420"/>
      <c r="T225" s="420"/>
      <c r="U225" s="420"/>
      <c r="V225" s="420"/>
      <c r="W225" s="420"/>
      <c r="X225" s="420"/>
      <c r="Y225" s="420"/>
      <c r="Z225" s="420"/>
      <c r="AA225" s="420"/>
      <c r="AB225" s="420"/>
      <c r="AC225" s="420"/>
      <c r="AD225" s="420"/>
      <c r="AE225" s="420"/>
      <c r="AF225" s="420"/>
    </row>
    <row r="226" spans="1:32" ht="14.25" customHeight="1">
      <c r="A226" s="420"/>
      <c r="B226" s="420"/>
      <c r="C226" s="420"/>
      <c r="D226" s="420"/>
      <c r="E226" s="420"/>
      <c r="F226" s="420"/>
      <c r="G226" s="420"/>
      <c r="H226" s="420"/>
      <c r="I226" s="420"/>
      <c r="J226" s="420"/>
      <c r="K226" s="420"/>
      <c r="L226" s="451"/>
      <c r="M226" s="420"/>
      <c r="N226" s="420"/>
      <c r="O226" s="420"/>
      <c r="P226" s="420"/>
      <c r="Q226" s="420"/>
      <c r="R226" s="420"/>
      <c r="S226" s="420"/>
      <c r="T226" s="420"/>
      <c r="U226" s="420"/>
      <c r="V226" s="420"/>
      <c r="W226" s="420"/>
      <c r="X226" s="420"/>
      <c r="Y226" s="420"/>
      <c r="Z226" s="420"/>
      <c r="AA226" s="420"/>
      <c r="AB226" s="420"/>
      <c r="AC226" s="420"/>
      <c r="AD226" s="420"/>
      <c r="AE226" s="420"/>
      <c r="AF226" s="420"/>
    </row>
    <row r="227" spans="1:32" ht="14.25" customHeight="1">
      <c r="A227" s="420"/>
      <c r="B227" s="420"/>
      <c r="C227" s="420"/>
      <c r="D227" s="420"/>
      <c r="E227" s="420"/>
      <c r="F227" s="420"/>
      <c r="G227" s="420"/>
      <c r="H227" s="420"/>
      <c r="I227" s="420"/>
      <c r="J227" s="420"/>
      <c r="K227" s="420"/>
      <c r="L227" s="451"/>
      <c r="M227" s="420"/>
      <c r="N227" s="420"/>
      <c r="O227" s="420"/>
      <c r="P227" s="420"/>
      <c r="Q227" s="420"/>
      <c r="R227" s="420"/>
      <c r="S227" s="420"/>
      <c r="T227" s="420"/>
      <c r="U227" s="420"/>
      <c r="V227" s="420"/>
      <c r="W227" s="420"/>
      <c r="X227" s="420"/>
      <c r="Y227" s="420"/>
      <c r="Z227" s="420"/>
      <c r="AA227" s="420"/>
      <c r="AB227" s="420"/>
      <c r="AC227" s="420"/>
      <c r="AD227" s="420"/>
      <c r="AE227" s="420"/>
      <c r="AF227" s="420"/>
    </row>
    <row r="228" spans="1:32" ht="14.25" customHeight="1">
      <c r="A228" s="420"/>
      <c r="B228" s="420"/>
      <c r="C228" s="420"/>
      <c r="D228" s="420"/>
      <c r="E228" s="420"/>
      <c r="F228" s="420"/>
      <c r="G228" s="420"/>
      <c r="H228" s="420"/>
      <c r="I228" s="420"/>
      <c r="J228" s="420"/>
      <c r="K228" s="420"/>
      <c r="L228" s="451"/>
      <c r="M228" s="420"/>
      <c r="N228" s="420"/>
      <c r="O228" s="420"/>
      <c r="P228" s="420"/>
      <c r="Q228" s="420"/>
      <c r="R228" s="420"/>
      <c r="S228" s="420"/>
      <c r="T228" s="420"/>
      <c r="U228" s="420"/>
      <c r="V228" s="420"/>
      <c r="W228" s="420"/>
      <c r="X228" s="420"/>
      <c r="Y228" s="420"/>
      <c r="Z228" s="420"/>
      <c r="AA228" s="420"/>
      <c r="AB228" s="420"/>
      <c r="AC228" s="420"/>
      <c r="AD228" s="420"/>
      <c r="AE228" s="420"/>
      <c r="AF228" s="420"/>
    </row>
    <row r="229" spans="1:32" ht="14.25" customHeight="1">
      <c r="A229" s="420"/>
      <c r="B229" s="420"/>
      <c r="C229" s="420"/>
      <c r="D229" s="420"/>
      <c r="E229" s="420"/>
      <c r="F229" s="420"/>
      <c r="G229" s="420"/>
      <c r="H229" s="420"/>
      <c r="I229" s="420"/>
      <c r="J229" s="420"/>
      <c r="K229" s="420"/>
      <c r="L229" s="451"/>
      <c r="M229" s="420"/>
      <c r="N229" s="420"/>
      <c r="O229" s="420"/>
      <c r="P229" s="420"/>
      <c r="Q229" s="420"/>
      <c r="R229" s="420"/>
      <c r="S229" s="420"/>
      <c r="T229" s="420"/>
      <c r="U229" s="420"/>
      <c r="V229" s="420"/>
      <c r="W229" s="420"/>
      <c r="X229" s="420"/>
      <c r="Y229" s="420"/>
      <c r="Z229" s="420"/>
      <c r="AA229" s="420"/>
      <c r="AB229" s="420"/>
      <c r="AC229" s="420"/>
      <c r="AD229" s="420"/>
      <c r="AE229" s="420"/>
      <c r="AF229" s="420"/>
    </row>
    <row r="230" spans="1:32" ht="14.25" customHeight="1">
      <c r="A230" s="420"/>
      <c r="B230" s="420"/>
      <c r="C230" s="420"/>
      <c r="D230" s="420"/>
      <c r="E230" s="420"/>
      <c r="F230" s="420"/>
      <c r="G230" s="420"/>
      <c r="H230" s="420"/>
      <c r="I230" s="420"/>
      <c r="J230" s="420"/>
      <c r="K230" s="420"/>
      <c r="L230" s="451"/>
      <c r="M230" s="420"/>
      <c r="N230" s="420"/>
      <c r="O230" s="420"/>
      <c r="P230" s="420"/>
      <c r="Q230" s="420"/>
      <c r="R230" s="420"/>
      <c r="S230" s="420"/>
      <c r="T230" s="420"/>
      <c r="U230" s="420"/>
      <c r="V230" s="420"/>
      <c r="W230" s="420"/>
      <c r="X230" s="420"/>
      <c r="Y230" s="420"/>
      <c r="Z230" s="420"/>
      <c r="AA230" s="420"/>
      <c r="AB230" s="420"/>
      <c r="AC230" s="420"/>
      <c r="AD230" s="420"/>
      <c r="AE230" s="420"/>
      <c r="AF230" s="420"/>
    </row>
    <row r="231" spans="1:32" ht="14.25" customHeight="1">
      <c r="A231" s="420"/>
      <c r="B231" s="420"/>
      <c r="C231" s="420"/>
      <c r="D231" s="420"/>
      <c r="E231" s="420"/>
      <c r="F231" s="420"/>
      <c r="G231" s="420"/>
      <c r="H231" s="420"/>
      <c r="I231" s="420"/>
      <c r="J231" s="420"/>
      <c r="K231" s="420"/>
      <c r="L231" s="451"/>
      <c r="M231" s="420"/>
      <c r="N231" s="420"/>
      <c r="O231" s="420"/>
      <c r="P231" s="420"/>
      <c r="Q231" s="420"/>
      <c r="R231" s="420"/>
      <c r="S231" s="420"/>
      <c r="T231" s="420"/>
      <c r="U231" s="420"/>
      <c r="V231" s="420"/>
      <c r="W231" s="420"/>
      <c r="X231" s="420"/>
      <c r="Y231" s="420"/>
      <c r="Z231" s="420"/>
      <c r="AA231" s="420"/>
      <c r="AB231" s="420"/>
      <c r="AC231" s="420"/>
      <c r="AD231" s="420"/>
      <c r="AE231" s="420"/>
      <c r="AF231" s="420"/>
    </row>
    <row r="232" spans="1:32" ht="14.25" customHeight="1">
      <c r="A232" s="420"/>
      <c r="B232" s="420"/>
      <c r="C232" s="420"/>
      <c r="D232" s="420"/>
      <c r="E232" s="420"/>
      <c r="F232" s="420"/>
      <c r="G232" s="420"/>
      <c r="H232" s="420"/>
      <c r="I232" s="420"/>
      <c r="J232" s="420"/>
      <c r="K232" s="420"/>
      <c r="L232" s="451"/>
      <c r="M232" s="420"/>
      <c r="N232" s="420"/>
      <c r="O232" s="420"/>
      <c r="P232" s="420"/>
      <c r="Q232" s="420"/>
      <c r="R232" s="420"/>
      <c r="S232" s="420"/>
      <c r="T232" s="420"/>
      <c r="U232" s="420"/>
      <c r="V232" s="420"/>
      <c r="W232" s="420"/>
      <c r="X232" s="420"/>
      <c r="Y232" s="420"/>
      <c r="Z232" s="420"/>
      <c r="AA232" s="420"/>
      <c r="AB232" s="420"/>
      <c r="AC232" s="420"/>
      <c r="AD232" s="420"/>
      <c r="AE232" s="420"/>
      <c r="AF232" s="420"/>
    </row>
    <row r="233" spans="1:32" ht="14.25" customHeight="1">
      <c r="A233" s="420"/>
      <c r="B233" s="420"/>
      <c r="C233" s="420"/>
      <c r="D233" s="420"/>
      <c r="E233" s="420"/>
      <c r="F233" s="420"/>
      <c r="G233" s="420"/>
      <c r="H233" s="420"/>
      <c r="I233" s="420"/>
      <c r="J233" s="420"/>
      <c r="K233" s="420"/>
      <c r="L233" s="451"/>
      <c r="M233" s="420"/>
      <c r="N233" s="420"/>
      <c r="O233" s="420"/>
      <c r="P233" s="420"/>
      <c r="Q233" s="420"/>
      <c r="R233" s="420"/>
      <c r="S233" s="420"/>
      <c r="T233" s="420"/>
      <c r="U233" s="420"/>
      <c r="V233" s="420"/>
      <c r="W233" s="420"/>
      <c r="X233" s="420"/>
      <c r="Y233" s="420"/>
      <c r="Z233" s="420"/>
      <c r="AA233" s="420"/>
      <c r="AB233" s="420"/>
      <c r="AC233" s="420"/>
      <c r="AD233" s="420"/>
      <c r="AE233" s="420"/>
      <c r="AF233" s="420"/>
    </row>
    <row r="234" spans="1:32" ht="14.25" customHeight="1">
      <c r="A234" s="420"/>
      <c r="B234" s="420"/>
      <c r="C234" s="420"/>
      <c r="D234" s="420"/>
      <c r="E234" s="420"/>
      <c r="F234" s="420"/>
      <c r="G234" s="420"/>
      <c r="H234" s="420"/>
      <c r="I234" s="420"/>
      <c r="J234" s="420"/>
      <c r="K234" s="420"/>
      <c r="L234" s="451"/>
      <c r="M234" s="420"/>
      <c r="N234" s="420"/>
      <c r="O234" s="420"/>
      <c r="P234" s="420"/>
      <c r="Q234" s="420"/>
      <c r="R234" s="420"/>
      <c r="S234" s="420"/>
      <c r="T234" s="420"/>
      <c r="U234" s="420"/>
      <c r="V234" s="420"/>
      <c r="W234" s="420"/>
      <c r="X234" s="420"/>
      <c r="Y234" s="420"/>
      <c r="Z234" s="420"/>
      <c r="AA234" s="420"/>
      <c r="AB234" s="420"/>
      <c r="AC234" s="420"/>
      <c r="AD234" s="420"/>
      <c r="AE234" s="420"/>
      <c r="AF234" s="420"/>
    </row>
    <row r="235" spans="1:32" ht="14.25" customHeight="1">
      <c r="A235" s="420"/>
      <c r="B235" s="420"/>
      <c r="C235" s="420"/>
      <c r="D235" s="420"/>
      <c r="E235" s="420"/>
      <c r="F235" s="420"/>
      <c r="G235" s="420"/>
      <c r="H235" s="420"/>
      <c r="I235" s="420"/>
      <c r="J235" s="420"/>
      <c r="K235" s="420"/>
      <c r="L235" s="451"/>
      <c r="M235" s="420"/>
      <c r="N235" s="420"/>
      <c r="O235" s="420"/>
      <c r="P235" s="420"/>
      <c r="Q235" s="420"/>
      <c r="R235" s="420"/>
      <c r="S235" s="420"/>
      <c r="T235" s="420"/>
      <c r="U235" s="420"/>
      <c r="V235" s="420"/>
      <c r="W235" s="420"/>
      <c r="X235" s="420"/>
      <c r="Y235" s="420"/>
      <c r="Z235" s="420"/>
      <c r="AA235" s="420"/>
      <c r="AB235" s="420"/>
      <c r="AC235" s="420"/>
      <c r="AD235" s="420"/>
      <c r="AE235" s="420"/>
      <c r="AF235" s="420"/>
    </row>
    <row r="236" spans="1:32" ht="14.25" customHeight="1">
      <c r="A236" s="420"/>
      <c r="B236" s="420"/>
      <c r="C236" s="420"/>
      <c r="D236" s="420"/>
      <c r="E236" s="420"/>
      <c r="F236" s="420"/>
      <c r="G236" s="420"/>
      <c r="H236" s="420"/>
      <c r="I236" s="420"/>
      <c r="J236" s="420"/>
      <c r="K236" s="420"/>
      <c r="L236" s="451"/>
      <c r="M236" s="420"/>
      <c r="N236" s="420"/>
      <c r="O236" s="420"/>
      <c r="P236" s="420"/>
      <c r="Q236" s="420"/>
      <c r="R236" s="420"/>
      <c r="S236" s="420"/>
      <c r="T236" s="420"/>
      <c r="U236" s="420"/>
      <c r="V236" s="420"/>
      <c r="W236" s="420"/>
      <c r="X236" s="420"/>
      <c r="Y236" s="420"/>
      <c r="Z236" s="420"/>
      <c r="AA236" s="420"/>
      <c r="AB236" s="420"/>
      <c r="AC236" s="420"/>
      <c r="AD236" s="420"/>
      <c r="AE236" s="420"/>
      <c r="AF236" s="420"/>
    </row>
    <row r="237" spans="1:32" ht="14.25" customHeight="1">
      <c r="A237" s="420"/>
      <c r="B237" s="420"/>
      <c r="C237" s="420"/>
      <c r="D237" s="420"/>
      <c r="E237" s="420"/>
      <c r="F237" s="420"/>
      <c r="G237" s="420"/>
      <c r="H237" s="420"/>
      <c r="I237" s="420"/>
      <c r="J237" s="420"/>
      <c r="K237" s="420"/>
      <c r="L237" s="451"/>
      <c r="M237" s="420"/>
      <c r="N237" s="420"/>
      <c r="O237" s="420"/>
      <c r="P237" s="420"/>
      <c r="Q237" s="420"/>
      <c r="R237" s="420"/>
      <c r="S237" s="420"/>
      <c r="T237" s="420"/>
      <c r="U237" s="420"/>
      <c r="V237" s="420"/>
      <c r="W237" s="420"/>
      <c r="X237" s="420"/>
      <c r="Y237" s="420"/>
      <c r="Z237" s="420"/>
      <c r="AA237" s="420"/>
      <c r="AB237" s="420"/>
      <c r="AC237" s="420"/>
      <c r="AD237" s="420"/>
      <c r="AE237" s="420"/>
      <c r="AF237" s="420"/>
    </row>
    <row r="238" spans="1:32" ht="14.25" customHeight="1">
      <c r="A238" s="420"/>
      <c r="B238" s="420"/>
      <c r="C238" s="420"/>
      <c r="D238" s="420"/>
      <c r="E238" s="420"/>
      <c r="F238" s="420"/>
      <c r="G238" s="420"/>
      <c r="H238" s="420"/>
      <c r="I238" s="420"/>
      <c r="J238" s="420"/>
      <c r="K238" s="420"/>
      <c r="L238" s="451"/>
      <c r="M238" s="420"/>
      <c r="N238" s="420"/>
      <c r="O238" s="420"/>
      <c r="P238" s="420"/>
      <c r="Q238" s="420"/>
      <c r="R238" s="420"/>
      <c r="S238" s="420"/>
      <c r="T238" s="420"/>
      <c r="U238" s="420"/>
      <c r="V238" s="420"/>
      <c r="W238" s="420"/>
      <c r="X238" s="420"/>
      <c r="Y238" s="420"/>
      <c r="Z238" s="420"/>
      <c r="AA238" s="420"/>
      <c r="AB238" s="420"/>
      <c r="AC238" s="420"/>
      <c r="AD238" s="420"/>
      <c r="AE238" s="420"/>
      <c r="AF238" s="420"/>
    </row>
    <row r="239" spans="1:32" ht="14.25" customHeight="1">
      <c r="A239" s="420"/>
      <c r="B239" s="420"/>
      <c r="C239" s="420"/>
      <c r="D239" s="420"/>
      <c r="E239" s="420"/>
      <c r="F239" s="420"/>
      <c r="G239" s="420"/>
      <c r="H239" s="420"/>
      <c r="I239" s="420"/>
      <c r="J239" s="420"/>
      <c r="K239" s="420"/>
      <c r="L239" s="451"/>
      <c r="M239" s="420"/>
      <c r="N239" s="420"/>
      <c r="O239" s="420"/>
      <c r="P239" s="420"/>
      <c r="Q239" s="420"/>
      <c r="R239" s="420"/>
      <c r="S239" s="420"/>
      <c r="T239" s="420"/>
      <c r="U239" s="420"/>
      <c r="V239" s="420"/>
      <c r="W239" s="420"/>
      <c r="X239" s="420"/>
      <c r="Y239" s="420"/>
      <c r="Z239" s="420"/>
      <c r="AA239" s="420"/>
      <c r="AB239" s="420"/>
      <c r="AC239" s="420"/>
      <c r="AD239" s="420"/>
      <c r="AE239" s="420"/>
      <c r="AF239" s="420"/>
    </row>
    <row r="240" spans="1:32" ht="14.25" customHeight="1">
      <c r="A240" s="420"/>
      <c r="B240" s="420"/>
      <c r="C240" s="420"/>
      <c r="D240" s="420"/>
      <c r="E240" s="420"/>
      <c r="F240" s="420"/>
      <c r="G240" s="420"/>
      <c r="H240" s="420"/>
      <c r="I240" s="420"/>
      <c r="J240" s="420"/>
      <c r="K240" s="420"/>
      <c r="L240" s="451"/>
      <c r="M240" s="420"/>
      <c r="N240" s="420"/>
      <c r="O240" s="420"/>
      <c r="P240" s="420"/>
      <c r="Q240" s="420"/>
      <c r="R240" s="420"/>
      <c r="S240" s="420"/>
      <c r="T240" s="420"/>
      <c r="U240" s="420"/>
      <c r="V240" s="420"/>
      <c r="W240" s="420"/>
      <c r="X240" s="420"/>
      <c r="Y240" s="420"/>
      <c r="Z240" s="420"/>
      <c r="AA240" s="420"/>
      <c r="AB240" s="420"/>
      <c r="AC240" s="420"/>
      <c r="AD240" s="420"/>
      <c r="AE240" s="420"/>
      <c r="AF240" s="420"/>
    </row>
    <row r="241" spans="1:32" ht="14.25" customHeight="1">
      <c r="A241" s="420"/>
      <c r="B241" s="420"/>
      <c r="C241" s="420"/>
      <c r="D241" s="420"/>
      <c r="E241" s="420"/>
      <c r="F241" s="420"/>
      <c r="G241" s="420"/>
      <c r="H241" s="420"/>
      <c r="I241" s="420"/>
      <c r="J241" s="420"/>
      <c r="K241" s="420"/>
      <c r="L241" s="451"/>
      <c r="M241" s="420"/>
      <c r="N241" s="420"/>
      <c r="O241" s="420"/>
      <c r="P241" s="420"/>
      <c r="Q241" s="420"/>
      <c r="R241" s="420"/>
      <c r="S241" s="420"/>
      <c r="T241" s="420"/>
      <c r="U241" s="420"/>
      <c r="V241" s="420"/>
      <c r="W241" s="420"/>
      <c r="X241" s="420"/>
      <c r="Y241" s="420"/>
      <c r="Z241" s="420"/>
      <c r="AA241" s="420"/>
      <c r="AB241" s="420"/>
      <c r="AC241" s="420"/>
      <c r="AD241" s="420"/>
      <c r="AE241" s="420"/>
      <c r="AF241" s="420"/>
    </row>
    <row r="242" spans="1:32" ht="14.25" customHeight="1">
      <c r="A242" s="420"/>
      <c r="B242" s="420"/>
      <c r="C242" s="420"/>
      <c r="D242" s="420"/>
      <c r="E242" s="420"/>
      <c r="F242" s="420"/>
      <c r="G242" s="420"/>
      <c r="H242" s="420"/>
      <c r="I242" s="420"/>
      <c r="J242" s="420"/>
      <c r="K242" s="420"/>
      <c r="L242" s="451"/>
      <c r="M242" s="420"/>
      <c r="N242" s="420"/>
      <c r="O242" s="420"/>
      <c r="P242" s="420"/>
      <c r="Q242" s="420"/>
      <c r="R242" s="420"/>
      <c r="S242" s="420"/>
      <c r="T242" s="420"/>
      <c r="U242" s="420"/>
      <c r="V242" s="420"/>
      <c r="W242" s="420"/>
      <c r="X242" s="420"/>
      <c r="Y242" s="420"/>
      <c r="Z242" s="420"/>
      <c r="AA242" s="420"/>
      <c r="AB242" s="420"/>
      <c r="AC242" s="420"/>
      <c r="AD242" s="420"/>
      <c r="AE242" s="420"/>
      <c r="AF242" s="420"/>
    </row>
    <row r="243" spans="1:32" ht="14.25" customHeight="1">
      <c r="A243" s="420"/>
      <c r="B243" s="420"/>
      <c r="C243" s="420"/>
      <c r="D243" s="420"/>
      <c r="E243" s="420"/>
      <c r="F243" s="420"/>
      <c r="G243" s="420"/>
      <c r="H243" s="420"/>
      <c r="I243" s="420"/>
      <c r="J243" s="420"/>
      <c r="K243" s="420"/>
      <c r="L243" s="451"/>
      <c r="M243" s="420"/>
      <c r="N243" s="420"/>
      <c r="O243" s="420"/>
      <c r="P243" s="420"/>
      <c r="Q243" s="420"/>
      <c r="R243" s="420"/>
      <c r="S243" s="420"/>
      <c r="T243" s="420"/>
      <c r="U243" s="420"/>
      <c r="V243" s="420"/>
      <c r="W243" s="420"/>
      <c r="X243" s="420"/>
      <c r="Y243" s="420"/>
      <c r="Z243" s="420"/>
      <c r="AA243" s="420"/>
      <c r="AB243" s="420"/>
      <c r="AC243" s="420"/>
      <c r="AD243" s="420"/>
      <c r="AE243" s="420"/>
      <c r="AF243" s="420"/>
    </row>
    <row r="244" spans="1:32" ht="14.25" customHeight="1">
      <c r="A244" s="420"/>
      <c r="B244" s="420"/>
      <c r="C244" s="420"/>
      <c r="D244" s="420"/>
      <c r="E244" s="420"/>
      <c r="F244" s="420"/>
      <c r="G244" s="420"/>
      <c r="H244" s="420"/>
      <c r="I244" s="420"/>
      <c r="J244" s="420"/>
      <c r="K244" s="420"/>
      <c r="L244" s="451"/>
      <c r="M244" s="420"/>
      <c r="N244" s="420"/>
      <c r="O244" s="420"/>
      <c r="P244" s="420"/>
      <c r="Q244" s="420"/>
      <c r="R244" s="420"/>
      <c r="S244" s="420"/>
      <c r="T244" s="420"/>
      <c r="U244" s="420"/>
      <c r="V244" s="420"/>
      <c r="W244" s="420"/>
      <c r="X244" s="420"/>
      <c r="Y244" s="420"/>
      <c r="Z244" s="420"/>
      <c r="AA244" s="420"/>
      <c r="AB244" s="420"/>
      <c r="AC244" s="420"/>
      <c r="AD244" s="420"/>
      <c r="AE244" s="420"/>
      <c r="AF244" s="420"/>
    </row>
    <row r="245" spans="1:32" ht="14.25" customHeight="1">
      <c r="A245" s="420"/>
      <c r="B245" s="420"/>
      <c r="C245" s="420"/>
      <c r="D245" s="420"/>
      <c r="E245" s="420"/>
      <c r="F245" s="420"/>
      <c r="G245" s="420"/>
      <c r="H245" s="420"/>
      <c r="I245" s="420"/>
      <c r="J245" s="420"/>
      <c r="K245" s="420"/>
      <c r="L245" s="451"/>
      <c r="M245" s="420"/>
      <c r="N245" s="420"/>
      <c r="O245" s="420"/>
      <c r="P245" s="420"/>
      <c r="Q245" s="420"/>
      <c r="R245" s="420"/>
      <c r="S245" s="420"/>
      <c r="T245" s="420"/>
      <c r="U245" s="420"/>
      <c r="V245" s="420"/>
      <c r="W245" s="420"/>
      <c r="X245" s="420"/>
      <c r="Y245" s="420"/>
      <c r="Z245" s="420"/>
      <c r="AA245" s="420"/>
      <c r="AB245" s="420"/>
      <c r="AC245" s="420"/>
      <c r="AD245" s="420"/>
      <c r="AE245" s="420"/>
      <c r="AF245" s="420"/>
    </row>
    <row r="246" spans="1:32" ht="14.25" customHeight="1">
      <c r="A246" s="420"/>
      <c r="B246" s="420"/>
      <c r="C246" s="420"/>
      <c r="D246" s="420"/>
      <c r="E246" s="420"/>
      <c r="F246" s="420"/>
      <c r="G246" s="420"/>
      <c r="H246" s="420"/>
      <c r="I246" s="420"/>
      <c r="J246" s="420"/>
      <c r="K246" s="420"/>
      <c r="L246" s="451"/>
      <c r="M246" s="420"/>
      <c r="N246" s="420"/>
      <c r="O246" s="420"/>
      <c r="P246" s="420"/>
      <c r="Q246" s="420"/>
      <c r="R246" s="420"/>
      <c r="S246" s="420"/>
      <c r="T246" s="420"/>
      <c r="U246" s="420"/>
      <c r="V246" s="420"/>
      <c r="W246" s="420"/>
      <c r="X246" s="420"/>
      <c r="Y246" s="420"/>
      <c r="Z246" s="420"/>
      <c r="AA246" s="420"/>
      <c r="AB246" s="420"/>
      <c r="AC246" s="420"/>
      <c r="AD246" s="420"/>
      <c r="AE246" s="420"/>
      <c r="AF246" s="420"/>
    </row>
    <row r="247" spans="1:32" ht="14.25" customHeight="1">
      <c r="A247" s="420"/>
      <c r="B247" s="420"/>
      <c r="C247" s="420"/>
      <c r="D247" s="420"/>
      <c r="E247" s="420"/>
      <c r="F247" s="420"/>
      <c r="G247" s="420"/>
      <c r="H247" s="420"/>
      <c r="I247" s="420"/>
      <c r="J247" s="420"/>
      <c r="K247" s="420"/>
      <c r="L247" s="451"/>
      <c r="M247" s="420"/>
      <c r="N247" s="420"/>
      <c r="O247" s="420"/>
      <c r="P247" s="420"/>
      <c r="Q247" s="420"/>
      <c r="R247" s="420"/>
      <c r="S247" s="420"/>
      <c r="T247" s="420"/>
      <c r="U247" s="420"/>
      <c r="V247" s="420"/>
      <c r="W247" s="420"/>
      <c r="X247" s="420"/>
      <c r="Y247" s="420"/>
      <c r="Z247" s="420"/>
      <c r="AA247" s="420"/>
      <c r="AB247" s="420"/>
      <c r="AC247" s="420"/>
      <c r="AD247" s="420"/>
      <c r="AE247" s="420"/>
      <c r="AF247" s="420"/>
    </row>
    <row r="248" spans="1:32" ht="14.25" customHeight="1">
      <c r="A248" s="420"/>
      <c r="B248" s="420"/>
      <c r="C248" s="420"/>
      <c r="D248" s="420"/>
      <c r="E248" s="420"/>
      <c r="F248" s="420"/>
      <c r="G248" s="420"/>
      <c r="H248" s="420"/>
      <c r="I248" s="420"/>
      <c r="J248" s="420"/>
      <c r="K248" s="420"/>
      <c r="L248" s="451"/>
      <c r="M248" s="420"/>
      <c r="N248" s="420"/>
      <c r="O248" s="420"/>
      <c r="P248" s="420"/>
      <c r="Q248" s="420"/>
      <c r="R248" s="420"/>
      <c r="S248" s="420"/>
      <c r="T248" s="420"/>
      <c r="U248" s="420"/>
      <c r="V248" s="420"/>
      <c r="W248" s="420"/>
      <c r="X248" s="420"/>
      <c r="Y248" s="420"/>
      <c r="Z248" s="420"/>
      <c r="AA248" s="420"/>
      <c r="AB248" s="420"/>
      <c r="AC248" s="420"/>
      <c r="AD248" s="420"/>
      <c r="AE248" s="420"/>
      <c r="AF248" s="420"/>
    </row>
    <row r="249" spans="1:32" ht="14.25" customHeight="1">
      <c r="A249" s="420"/>
      <c r="B249" s="420"/>
      <c r="C249" s="420"/>
      <c r="D249" s="420"/>
      <c r="E249" s="420"/>
      <c r="F249" s="420"/>
      <c r="G249" s="420"/>
      <c r="H249" s="420"/>
      <c r="I249" s="420"/>
      <c r="J249" s="420"/>
      <c r="K249" s="420"/>
      <c r="L249" s="451"/>
      <c r="M249" s="420"/>
      <c r="N249" s="420"/>
      <c r="O249" s="420"/>
      <c r="P249" s="420"/>
      <c r="Q249" s="420"/>
      <c r="R249" s="420"/>
      <c r="S249" s="420"/>
      <c r="T249" s="420"/>
      <c r="U249" s="420"/>
      <c r="V249" s="420"/>
      <c r="W249" s="420"/>
      <c r="X249" s="420"/>
      <c r="Y249" s="420"/>
      <c r="Z249" s="420"/>
      <c r="AA249" s="420"/>
      <c r="AB249" s="420"/>
      <c r="AC249" s="420"/>
      <c r="AD249" s="420"/>
      <c r="AE249" s="420"/>
      <c r="AF249" s="420"/>
    </row>
    <row r="250" spans="1:32" ht="14.25" customHeight="1">
      <c r="A250" s="420"/>
      <c r="B250" s="420"/>
      <c r="C250" s="420"/>
      <c r="D250" s="420"/>
      <c r="E250" s="420"/>
      <c r="F250" s="420"/>
      <c r="G250" s="420"/>
      <c r="H250" s="420"/>
      <c r="I250" s="420"/>
      <c r="J250" s="420"/>
      <c r="K250" s="420"/>
      <c r="L250" s="451"/>
      <c r="M250" s="420"/>
      <c r="N250" s="420"/>
      <c r="O250" s="420"/>
      <c r="P250" s="420"/>
      <c r="Q250" s="420"/>
      <c r="R250" s="420"/>
      <c r="S250" s="420"/>
      <c r="T250" s="420"/>
      <c r="U250" s="420"/>
      <c r="V250" s="420"/>
      <c r="W250" s="420"/>
      <c r="X250" s="420"/>
      <c r="Y250" s="420"/>
      <c r="Z250" s="420"/>
      <c r="AA250" s="420"/>
      <c r="AB250" s="420"/>
      <c r="AC250" s="420"/>
      <c r="AD250" s="420"/>
      <c r="AE250" s="420"/>
      <c r="AF250" s="420"/>
    </row>
    <row r="251" spans="1:32" ht="14.25" customHeight="1">
      <c r="A251" s="420"/>
      <c r="B251" s="420"/>
      <c r="C251" s="420"/>
      <c r="D251" s="420"/>
      <c r="E251" s="420"/>
      <c r="F251" s="420"/>
      <c r="G251" s="420"/>
      <c r="H251" s="420"/>
      <c r="I251" s="420"/>
      <c r="J251" s="420"/>
      <c r="K251" s="420"/>
      <c r="L251" s="451"/>
      <c r="M251" s="420"/>
      <c r="N251" s="420"/>
      <c r="O251" s="420"/>
      <c r="P251" s="420"/>
      <c r="Q251" s="420"/>
      <c r="R251" s="420"/>
      <c r="S251" s="420"/>
      <c r="T251" s="420"/>
      <c r="U251" s="420"/>
      <c r="V251" s="420"/>
      <c r="W251" s="420"/>
      <c r="X251" s="420"/>
      <c r="Y251" s="420"/>
      <c r="Z251" s="420"/>
      <c r="AA251" s="420"/>
      <c r="AB251" s="420"/>
      <c r="AC251" s="420"/>
      <c r="AD251" s="420"/>
      <c r="AE251" s="420"/>
      <c r="AF251" s="420"/>
    </row>
    <row r="252" spans="1:32" ht="14.25" customHeight="1">
      <c r="A252" s="420"/>
      <c r="B252" s="420"/>
      <c r="C252" s="420"/>
      <c r="D252" s="420"/>
      <c r="E252" s="420"/>
      <c r="F252" s="420"/>
      <c r="G252" s="420"/>
      <c r="H252" s="420"/>
      <c r="I252" s="420"/>
      <c r="J252" s="420"/>
      <c r="K252" s="420"/>
      <c r="L252" s="451"/>
      <c r="M252" s="420"/>
      <c r="N252" s="420"/>
      <c r="O252" s="420"/>
      <c r="P252" s="420"/>
      <c r="Q252" s="420"/>
      <c r="R252" s="420"/>
      <c r="S252" s="420"/>
      <c r="T252" s="420"/>
      <c r="U252" s="420"/>
      <c r="V252" s="420"/>
      <c r="W252" s="420"/>
      <c r="X252" s="420"/>
      <c r="Y252" s="420"/>
      <c r="Z252" s="420"/>
      <c r="AA252" s="420"/>
      <c r="AB252" s="420"/>
      <c r="AC252" s="420"/>
      <c r="AD252" s="420"/>
      <c r="AE252" s="420"/>
      <c r="AF252" s="420"/>
    </row>
    <row r="253" spans="1:32" ht="14.25" customHeight="1">
      <c r="A253" s="420"/>
      <c r="B253" s="420"/>
      <c r="C253" s="420"/>
      <c r="D253" s="420"/>
      <c r="E253" s="420"/>
      <c r="F253" s="420"/>
      <c r="G253" s="420"/>
      <c r="H253" s="420"/>
      <c r="I253" s="420"/>
      <c r="J253" s="420"/>
      <c r="K253" s="420"/>
      <c r="L253" s="451"/>
      <c r="M253" s="420"/>
      <c r="N253" s="420"/>
      <c r="O253" s="420"/>
      <c r="P253" s="420"/>
      <c r="Q253" s="420"/>
      <c r="R253" s="420"/>
      <c r="S253" s="420"/>
      <c r="T253" s="420"/>
      <c r="U253" s="420"/>
      <c r="V253" s="420"/>
      <c r="W253" s="420"/>
      <c r="X253" s="420"/>
      <c r="Y253" s="420"/>
      <c r="Z253" s="420"/>
      <c r="AA253" s="420"/>
      <c r="AB253" s="420"/>
      <c r="AC253" s="420"/>
      <c r="AD253" s="420"/>
      <c r="AE253" s="420"/>
      <c r="AF253" s="420"/>
    </row>
    <row r="254" spans="1:32" ht="14.25" customHeight="1">
      <c r="A254" s="420"/>
      <c r="B254" s="420"/>
      <c r="C254" s="420"/>
      <c r="D254" s="420"/>
      <c r="E254" s="420"/>
      <c r="F254" s="420"/>
      <c r="G254" s="420"/>
      <c r="H254" s="420"/>
      <c r="I254" s="420"/>
      <c r="J254" s="420"/>
      <c r="K254" s="420"/>
      <c r="L254" s="451"/>
      <c r="M254" s="420"/>
      <c r="N254" s="420"/>
      <c r="O254" s="420"/>
      <c r="P254" s="420"/>
      <c r="Q254" s="420"/>
      <c r="R254" s="420"/>
      <c r="S254" s="420"/>
      <c r="T254" s="420"/>
      <c r="U254" s="420"/>
      <c r="V254" s="420"/>
      <c r="W254" s="420"/>
      <c r="X254" s="420"/>
      <c r="Y254" s="420"/>
      <c r="Z254" s="420"/>
      <c r="AA254" s="420"/>
      <c r="AB254" s="420"/>
      <c r="AC254" s="420"/>
      <c r="AD254" s="420"/>
      <c r="AE254" s="420"/>
      <c r="AF254" s="420"/>
    </row>
    <row r="255" spans="1:32" ht="14.25" customHeight="1"/>
    <row r="256" spans="1:32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B1:L1"/>
    <mergeCell ref="A2:A3"/>
    <mergeCell ref="B2:J2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ABOGADO</vt:lpstr>
      <vt:lpstr>AGROBIOTECNOLOGÍA</vt:lpstr>
      <vt:lpstr>AGRONEGOCIOS</vt:lpstr>
      <vt:lpstr>CIRUJANO DENTISTA</vt:lpstr>
      <vt:lpstr>CULTURA FÍSICA Y DEPORTE</vt:lpstr>
      <vt:lpstr>DESARROLLO TURÍSTICO</vt:lpstr>
      <vt:lpstr>ENFERMERÍA</vt:lpstr>
      <vt:lpstr>INGENIERÍA EN GEOFÍSICA</vt:lpstr>
      <vt:lpstr>INGENIERÍA EN SISTEMAS BIOL</vt:lpstr>
      <vt:lpstr>INGENIERÍA EN TELEMÁTICA</vt:lpstr>
      <vt:lpstr>LETRAS HISPÁNICAS</vt:lpstr>
      <vt:lpstr>MCP</vt:lpstr>
      <vt:lpstr>MVZ</vt:lpstr>
      <vt:lpstr>NEGOCIOS INTERNACIONALES</vt:lpstr>
      <vt:lpstr>NUTRICIÓN</vt:lpstr>
      <vt:lpstr>PERIODISMO</vt:lpstr>
      <vt:lpstr>PSICOLOGÍA</vt:lpstr>
      <vt:lpstr>SLPCyE</vt:lpstr>
      <vt:lpstr>TRABAJO SOCIAL</vt:lpstr>
      <vt:lpstr>MAESTRÍA EN ADMINISTRACIÓN</vt:lpstr>
      <vt:lpstr>MAESTRÍA Y DOCTORADO EN CIENCIA</vt:lpstr>
      <vt:lpstr>MAESTRÍA EN SALUD PÚBLICA</vt:lpstr>
      <vt:lpstr>MAESTRÍA EN TECNOLOGÍAS PARA EL</vt:lpstr>
      <vt:lpstr>MAESTRÍA EN ESTUDIOS RURALES</vt:lpstr>
      <vt:lpstr>POSGRADOS EN PSICOLOGÍA</vt:lpstr>
      <vt:lpstr>DOCTORADO D.HUMANOS</vt:lpstr>
      <vt:lpstr>DOCTORADO DESARROLLO H</vt:lpstr>
      <vt:lpstr>BASES DE DATOS Y MATERIAL DIDÁC</vt:lpstr>
      <vt:lpstr>COMICTECA</vt:lpstr>
      <vt:lpstr>MATERIAL DIDÁCTICO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Oliveros Sánchez, María del Carmen</cp:lastModifiedBy>
  <dcterms:modified xsi:type="dcterms:W3CDTF">2025-03-18T20:56:43Z</dcterms:modified>
</cp:coreProperties>
</file>